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Олимпиада Физика\Готовые документы\Готово\"/>
    </mc:Choice>
  </mc:AlternateContent>
  <bookViews>
    <workbookView xWindow="0" yWindow="0" windowWidth="20490" windowHeight="8235" activeTab="1"/>
  </bookViews>
  <sheets>
    <sheet name="7" sheetId="11" r:id="rId1"/>
    <sheet name="8" sheetId="14" r:id="rId2"/>
    <sheet name="9" sheetId="10" r:id="rId3"/>
    <sheet name="10" sheetId="12" r:id="rId4"/>
    <sheet name="11" sheetId="13" r:id="rId5"/>
    <sheet name="Лист4" sheetId="6" state="hidden" r:id="rId6"/>
    <sheet name="Лист6" sheetId="8" state="hidden" r:id="rId7"/>
    <sheet name="Лист5" sheetId="7" state="hidden" r:id="rId8"/>
    <sheet name="Лист2" sheetId="3" state="hidden" r:id="rId9"/>
  </sheets>
  <definedNames>
    <definedName name="_xlnm._FilterDatabase" localSheetId="5" hidden="1">Лист4!$A$1:$M$30</definedName>
    <definedName name="_xlnm._FilterDatabase" localSheetId="7" hidden="1">Лист5!$A$1:$K$25</definedName>
    <definedName name="_xlnm._FilterDatabase" localSheetId="6" hidden="1">Лист6!$A$1:$L$32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4" i="14" l="1"/>
  <c r="N34" i="14" s="1"/>
  <c r="L34" i="14"/>
  <c r="N33" i="14"/>
  <c r="M33" i="14"/>
  <c r="L33" i="14"/>
  <c r="M32" i="14"/>
  <c r="N32" i="14" s="1"/>
  <c r="L32" i="14"/>
  <c r="M31" i="14"/>
  <c r="N31" i="14" s="1"/>
  <c r="L31" i="14"/>
  <c r="M30" i="14"/>
  <c r="N30" i="14" s="1"/>
  <c r="L30" i="14"/>
  <c r="N29" i="14"/>
  <c r="M29" i="14"/>
  <c r="L29" i="14"/>
  <c r="M28" i="14"/>
  <c r="N28" i="14" s="1"/>
  <c r="L28" i="14"/>
  <c r="M27" i="14"/>
  <c r="N27" i="14" s="1"/>
  <c r="L27" i="14"/>
  <c r="N26" i="14"/>
  <c r="M26" i="14"/>
  <c r="L26" i="14"/>
  <c r="N25" i="14"/>
  <c r="M25" i="14"/>
  <c r="L25" i="14"/>
  <c r="M24" i="14"/>
  <c r="N24" i="14" s="1"/>
  <c r="L24" i="14"/>
  <c r="M23" i="14"/>
  <c r="N23" i="14" s="1"/>
  <c r="L23" i="14"/>
  <c r="N22" i="14"/>
  <c r="M22" i="14"/>
  <c r="L22" i="14"/>
  <c r="N21" i="14"/>
  <c r="M21" i="14"/>
  <c r="L21" i="14"/>
  <c r="M20" i="14"/>
  <c r="N20" i="14" s="1"/>
  <c r="L20" i="14"/>
  <c r="M19" i="14"/>
  <c r="N19" i="14" s="1"/>
  <c r="L19" i="14"/>
  <c r="N18" i="14"/>
  <c r="M18" i="14"/>
  <c r="L18" i="14"/>
  <c r="N17" i="14"/>
  <c r="M17" i="14"/>
  <c r="L17" i="14"/>
  <c r="M16" i="14"/>
  <c r="N16" i="14" s="1"/>
  <c r="L16" i="14"/>
  <c r="M15" i="14"/>
  <c r="N15" i="14" s="1"/>
  <c r="L15" i="14"/>
  <c r="N14" i="14"/>
  <c r="M14" i="14"/>
  <c r="L14" i="14"/>
  <c r="N13" i="14"/>
  <c r="M13" i="14"/>
  <c r="L13" i="14"/>
  <c r="M12" i="14"/>
  <c r="N12" i="14" s="1"/>
  <c r="L12" i="14"/>
  <c r="M11" i="14"/>
  <c r="N11" i="14" s="1"/>
  <c r="L11" i="14"/>
  <c r="M10" i="14"/>
  <c r="L10" i="14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10" i="11"/>
  <c r="O34" i="13"/>
  <c r="P34" i="13" s="1"/>
  <c r="N34" i="13"/>
  <c r="P33" i="13"/>
  <c r="O33" i="13"/>
  <c r="N33" i="13"/>
  <c r="O32" i="13"/>
  <c r="P32" i="13" s="1"/>
  <c r="N32" i="13"/>
  <c r="O31" i="13"/>
  <c r="P31" i="13" s="1"/>
  <c r="N31" i="13"/>
  <c r="O30" i="13"/>
  <c r="P30" i="13" s="1"/>
  <c r="N30" i="13"/>
  <c r="O29" i="13"/>
  <c r="P29" i="13" s="1"/>
  <c r="N29" i="13"/>
  <c r="O28" i="13"/>
  <c r="P28" i="13" s="1"/>
  <c r="N28" i="13"/>
  <c r="O27" i="13"/>
  <c r="P27" i="13" s="1"/>
  <c r="N27" i="13"/>
  <c r="O26" i="13"/>
  <c r="P26" i="13" s="1"/>
  <c r="N26" i="13"/>
  <c r="P25" i="13"/>
  <c r="O25" i="13"/>
  <c r="N25" i="13"/>
  <c r="O24" i="13"/>
  <c r="P24" i="13" s="1"/>
  <c r="N24" i="13"/>
  <c r="O23" i="13"/>
  <c r="P23" i="13" s="1"/>
  <c r="N23" i="13"/>
  <c r="O22" i="13"/>
  <c r="P22" i="13" s="1"/>
  <c r="N22" i="13"/>
  <c r="O21" i="13"/>
  <c r="P21" i="13" s="1"/>
  <c r="N21" i="13"/>
  <c r="O20" i="13"/>
  <c r="P20" i="13" s="1"/>
  <c r="N20" i="13"/>
  <c r="O19" i="13"/>
  <c r="P19" i="13" s="1"/>
  <c r="N19" i="13"/>
  <c r="O18" i="13"/>
  <c r="P18" i="13" s="1"/>
  <c r="N18" i="13"/>
  <c r="P17" i="13"/>
  <c r="O17" i="13"/>
  <c r="N17" i="13"/>
  <c r="O16" i="13"/>
  <c r="P16" i="13" s="1"/>
  <c r="N16" i="13"/>
  <c r="O15" i="13"/>
  <c r="P15" i="13" s="1"/>
  <c r="N15" i="13"/>
  <c r="O14" i="13"/>
  <c r="P14" i="13" s="1"/>
  <c r="N14" i="13"/>
  <c r="O13" i="13"/>
  <c r="P13" i="13" s="1"/>
  <c r="N13" i="13"/>
  <c r="O12" i="13"/>
  <c r="P12" i="13" s="1"/>
  <c r="N12" i="13"/>
  <c r="O11" i="13"/>
  <c r="P11" i="13" s="1"/>
  <c r="N11" i="13"/>
  <c r="O10" i="13"/>
  <c r="N10" i="13"/>
  <c r="O34" i="12"/>
  <c r="P34" i="12" s="1"/>
  <c r="N34" i="12"/>
  <c r="O33" i="12"/>
  <c r="P33" i="12" s="1"/>
  <c r="N33" i="12"/>
  <c r="O32" i="12"/>
  <c r="P32" i="12" s="1"/>
  <c r="N32" i="12"/>
  <c r="O31" i="12"/>
  <c r="P31" i="12" s="1"/>
  <c r="N31" i="12"/>
  <c r="O30" i="12"/>
  <c r="P30" i="12" s="1"/>
  <c r="N30" i="12"/>
  <c r="O29" i="12"/>
  <c r="P29" i="12" s="1"/>
  <c r="N29" i="12"/>
  <c r="O28" i="12"/>
  <c r="P28" i="12" s="1"/>
  <c r="N28" i="12"/>
  <c r="O27" i="12"/>
  <c r="P27" i="12" s="1"/>
  <c r="N27" i="12"/>
  <c r="O26" i="12"/>
  <c r="P26" i="12" s="1"/>
  <c r="N26" i="12"/>
  <c r="P25" i="12"/>
  <c r="O25" i="12"/>
  <c r="N25" i="12"/>
  <c r="O24" i="12"/>
  <c r="P24" i="12" s="1"/>
  <c r="N24" i="12"/>
  <c r="O23" i="12"/>
  <c r="P23" i="12" s="1"/>
  <c r="N23" i="12"/>
  <c r="O22" i="12"/>
  <c r="P22" i="12" s="1"/>
  <c r="N22" i="12"/>
  <c r="P21" i="12"/>
  <c r="O21" i="12"/>
  <c r="N21" i="12"/>
  <c r="O20" i="12"/>
  <c r="P20" i="12" s="1"/>
  <c r="N20" i="12"/>
  <c r="O19" i="12"/>
  <c r="P19" i="12" s="1"/>
  <c r="N19" i="12"/>
  <c r="O18" i="12"/>
  <c r="P18" i="12" s="1"/>
  <c r="N18" i="12"/>
  <c r="O17" i="12"/>
  <c r="P17" i="12" s="1"/>
  <c r="N17" i="12"/>
  <c r="O16" i="12"/>
  <c r="P16" i="12" s="1"/>
  <c r="N16" i="12"/>
  <c r="O15" i="12"/>
  <c r="P15" i="12" s="1"/>
  <c r="N15" i="12"/>
  <c r="O14" i="12"/>
  <c r="P14" i="12" s="1"/>
  <c r="N14" i="12"/>
  <c r="O13" i="12"/>
  <c r="P13" i="12" s="1"/>
  <c r="N13" i="12"/>
  <c r="O12" i="12"/>
  <c r="P12" i="12" s="1"/>
  <c r="N12" i="12"/>
  <c r="O11" i="12"/>
  <c r="P11" i="12" s="1"/>
  <c r="N11" i="12"/>
  <c r="O10" i="12"/>
  <c r="N10" i="12"/>
  <c r="M34" i="11"/>
  <c r="N34" i="11" s="1"/>
  <c r="M33" i="11"/>
  <c r="N33" i="11" s="1"/>
  <c r="M32" i="11"/>
  <c r="N32" i="11" s="1"/>
  <c r="M31" i="11"/>
  <c r="N31" i="11" s="1"/>
  <c r="M30" i="11"/>
  <c r="N30" i="11" s="1"/>
  <c r="M29" i="11"/>
  <c r="N29" i="11" s="1"/>
  <c r="M28" i="11"/>
  <c r="N28" i="11" s="1"/>
  <c r="M27" i="11"/>
  <c r="N27" i="11" s="1"/>
  <c r="M26" i="11"/>
  <c r="N26" i="11" s="1"/>
  <c r="M25" i="11"/>
  <c r="N25" i="11" s="1"/>
  <c r="M24" i="11"/>
  <c r="N24" i="11" s="1"/>
  <c r="M23" i="11"/>
  <c r="N23" i="11" s="1"/>
  <c r="M22" i="11"/>
  <c r="N22" i="11" s="1"/>
  <c r="M21" i="11"/>
  <c r="N21" i="11" s="1"/>
  <c r="M20" i="11"/>
  <c r="N20" i="11" s="1"/>
  <c r="M19" i="11"/>
  <c r="N19" i="11" s="1"/>
  <c r="M18" i="11"/>
  <c r="N18" i="11" s="1"/>
  <c r="M17" i="11"/>
  <c r="N17" i="11" s="1"/>
  <c r="M16" i="11"/>
  <c r="N16" i="11" s="1"/>
  <c r="N15" i="11"/>
  <c r="M15" i="11"/>
  <c r="M14" i="11"/>
  <c r="N14" i="11" s="1"/>
  <c r="M13" i="11"/>
  <c r="N13" i="11" s="1"/>
  <c r="M12" i="11"/>
  <c r="N12" i="11" s="1"/>
  <c r="M11" i="11"/>
  <c r="N11" i="11" s="1"/>
  <c r="M10" i="11"/>
  <c r="O34" i="10"/>
  <c r="P34" i="10" s="1"/>
  <c r="N34" i="10"/>
  <c r="P33" i="10"/>
  <c r="O33" i="10"/>
  <c r="N33" i="10"/>
  <c r="O32" i="10"/>
  <c r="P32" i="10" s="1"/>
  <c r="N32" i="10"/>
  <c r="O31" i="10"/>
  <c r="P31" i="10" s="1"/>
  <c r="N31" i="10"/>
  <c r="O30" i="10"/>
  <c r="P30" i="10" s="1"/>
  <c r="N30" i="10"/>
  <c r="O29" i="10"/>
  <c r="P29" i="10" s="1"/>
  <c r="N29" i="10"/>
  <c r="O28" i="10"/>
  <c r="P28" i="10" s="1"/>
  <c r="N28" i="10"/>
  <c r="O27" i="10"/>
  <c r="P27" i="10" s="1"/>
  <c r="N27" i="10"/>
  <c r="O26" i="10"/>
  <c r="P26" i="10" s="1"/>
  <c r="N26" i="10"/>
  <c r="O25" i="10"/>
  <c r="P25" i="10" s="1"/>
  <c r="N25" i="10"/>
  <c r="O24" i="10"/>
  <c r="P24" i="10" s="1"/>
  <c r="N24" i="10"/>
  <c r="O23" i="10"/>
  <c r="P23" i="10" s="1"/>
  <c r="N23" i="10"/>
  <c r="O22" i="10"/>
  <c r="P22" i="10" s="1"/>
  <c r="N22" i="10"/>
  <c r="O21" i="10"/>
  <c r="P21" i="10" s="1"/>
  <c r="N21" i="10"/>
  <c r="O20" i="10"/>
  <c r="P20" i="10" s="1"/>
  <c r="N20" i="10"/>
  <c r="O19" i="10"/>
  <c r="P19" i="10" s="1"/>
  <c r="N19" i="10"/>
  <c r="O18" i="10"/>
  <c r="P18" i="10" s="1"/>
  <c r="N18" i="10"/>
  <c r="P17" i="10"/>
  <c r="O17" i="10"/>
  <c r="N17" i="10"/>
  <c r="O16" i="10"/>
  <c r="P16" i="10" s="1"/>
  <c r="N16" i="10"/>
  <c r="O15" i="10"/>
  <c r="P15" i="10" s="1"/>
  <c r="N15" i="10"/>
  <c r="O14" i="10"/>
  <c r="P14" i="10" s="1"/>
  <c r="N14" i="10"/>
  <c r="O13" i="10"/>
  <c r="P13" i="10" s="1"/>
  <c r="N13" i="10"/>
  <c r="O12" i="10"/>
  <c r="P12" i="10" s="1"/>
  <c r="N12" i="10"/>
  <c r="O11" i="10"/>
  <c r="P11" i="10" s="1"/>
  <c r="N11" i="10"/>
  <c r="O10" i="10"/>
  <c r="N10" i="10"/>
  <c r="I6" i="8" l="1"/>
  <c r="I18" i="8"/>
  <c r="I26" i="8"/>
  <c r="I23" i="8"/>
  <c r="I15" i="8"/>
  <c r="I13" i="8"/>
  <c r="I32" i="8"/>
  <c r="I28" i="8"/>
  <c r="I30" i="8"/>
  <c r="I25" i="8"/>
  <c r="I16" i="8"/>
  <c r="I8" i="8"/>
  <c r="I20" i="8"/>
  <c r="I29" i="8"/>
  <c r="I22" i="8"/>
  <c r="I12" i="8"/>
  <c r="I19" i="8"/>
  <c r="I31" i="8"/>
  <c r="I10" i="8"/>
  <c r="I9" i="8"/>
  <c r="I3" i="8"/>
  <c r="I27" i="8"/>
  <c r="I21" i="8"/>
  <c r="I24" i="8"/>
  <c r="I14" i="8"/>
  <c r="I7" i="8"/>
  <c r="I17" i="8"/>
  <c r="I4" i="8"/>
  <c r="I11" i="8"/>
  <c r="I5" i="8"/>
  <c r="I2" i="8"/>
  <c r="I22" i="7"/>
  <c r="I5" i="7"/>
  <c r="I17" i="7"/>
  <c r="I7" i="7"/>
  <c r="I14" i="7"/>
  <c r="I12" i="7"/>
  <c r="I9" i="7"/>
  <c r="I3" i="7"/>
  <c r="I11" i="7"/>
  <c r="I20" i="7"/>
  <c r="I16" i="7"/>
  <c r="I2" i="7"/>
  <c r="I25" i="7"/>
  <c r="I13" i="7"/>
  <c r="I10" i="7"/>
  <c r="I21" i="7"/>
  <c r="I4" i="7"/>
  <c r="I24" i="7"/>
  <c r="I19" i="7"/>
  <c r="I15" i="7"/>
  <c r="I18" i="7"/>
  <c r="I6" i="7"/>
  <c r="I23" i="7"/>
  <c r="I8" i="7"/>
  <c r="I2" i="6"/>
  <c r="I5" i="6"/>
  <c r="I21" i="6"/>
  <c r="I15" i="6"/>
  <c r="I7" i="6"/>
  <c r="I3" i="6"/>
  <c r="I14" i="6"/>
  <c r="I13" i="6"/>
  <c r="I4" i="6"/>
  <c r="I20" i="6"/>
  <c r="I12" i="6"/>
  <c r="I25" i="6"/>
  <c r="I24" i="6"/>
  <c r="I16" i="6"/>
  <c r="I27" i="6"/>
  <c r="I8" i="6"/>
  <c r="I23" i="6"/>
  <c r="I22" i="6"/>
  <c r="I30" i="6"/>
  <c r="I26" i="6"/>
  <c r="I29" i="6"/>
  <c r="I18" i="6"/>
  <c r="I11" i="6"/>
  <c r="I10" i="6"/>
  <c r="I17" i="6"/>
  <c r="I28" i="6"/>
  <c r="I9" i="6"/>
  <c r="I19" i="6"/>
  <c r="I6" i="6"/>
  <c r="C32" i="3" l="1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2" i="3"/>
</calcChain>
</file>

<file path=xl/sharedStrings.xml><?xml version="1.0" encoding="utf-8"?>
<sst xmlns="http://schemas.openxmlformats.org/spreadsheetml/2006/main" count="518" uniqueCount="235">
  <si>
    <t>Протокол заседания жюри</t>
  </si>
  <si>
    <t>Класс</t>
  </si>
  <si>
    <t xml:space="preserve">№ </t>
  </si>
  <si>
    <t xml:space="preserve">Шифр </t>
  </si>
  <si>
    <t>Первичный бал</t>
  </si>
  <si>
    <t>Процент выполнения заданий</t>
  </si>
  <si>
    <t>Признак удаления за нарушение порядка</t>
  </si>
  <si>
    <t>Место</t>
  </si>
  <si>
    <t>Ф.И.О. участника (полностью)</t>
  </si>
  <si>
    <t>ОУ</t>
  </si>
  <si>
    <t>Макс.балл</t>
  </si>
  <si>
    <t>9-11</t>
  </si>
  <si>
    <t>ГАУ КО ОО ШИЛИ</t>
  </si>
  <si>
    <t>9-10</t>
  </si>
  <si>
    <t>Котова Мелана Валерьевна</t>
  </si>
  <si>
    <t>МАОУ лицей № 23</t>
  </si>
  <si>
    <t>ОЦЕНОЧНЫЙ</t>
  </si>
  <si>
    <t>9-9</t>
  </si>
  <si>
    <t>Смирнов Олег Владимирович</t>
  </si>
  <si>
    <t>9-17</t>
  </si>
  <si>
    <t>МАОУ "Лицей № 7 г. Черняховска"</t>
  </si>
  <si>
    <t>9-2</t>
  </si>
  <si>
    <t>9-5</t>
  </si>
  <si>
    <t>9-8</t>
  </si>
  <si>
    <t>Заец Петр Николаевич</t>
  </si>
  <si>
    <t>9-12</t>
  </si>
  <si>
    <t>9-13</t>
  </si>
  <si>
    <t>9-1</t>
  </si>
  <si>
    <t>МБОУ гимназия г. Гурьевска</t>
  </si>
  <si>
    <t>9-3</t>
  </si>
  <si>
    <t>9-4</t>
  </si>
  <si>
    <t>9-6</t>
  </si>
  <si>
    <t>9-7</t>
  </si>
  <si>
    <t>9-14</t>
  </si>
  <si>
    <t>9-15</t>
  </si>
  <si>
    <t>9-16</t>
  </si>
  <si>
    <t>Количество заявленных участников:</t>
  </si>
  <si>
    <t>Количество не явившихся:</t>
  </si>
  <si>
    <t>Количество участников:</t>
  </si>
  <si>
    <t>Председатель жюри   __________/________________________</t>
  </si>
  <si>
    <t>МАОУ гимназия № 32</t>
  </si>
  <si>
    <t>МАОУ СОШ № 24</t>
  </si>
  <si>
    <t>МАОУ СОШ № 28</t>
  </si>
  <si>
    <t>филиал НВМУ в г. Калининграде</t>
  </si>
  <si>
    <t>МАОУ СОШ № 58</t>
  </si>
  <si>
    <t>МАОУ СОШ № 33</t>
  </si>
  <si>
    <t>МАОУ гимназия № 1</t>
  </si>
  <si>
    <t>МАОУ "Гимназия №1"</t>
  </si>
  <si>
    <t>МАОУ гимназия № 22</t>
  </si>
  <si>
    <t>АНО СОШ "Росток"</t>
  </si>
  <si>
    <t>МБОУ "Средняя школа п. Железнодорожный"</t>
  </si>
  <si>
    <t>МАОУ лицей № 17</t>
  </si>
  <si>
    <t>МАОУ лицей № 18</t>
  </si>
  <si>
    <t>МАОУ СОШ № 56</t>
  </si>
  <si>
    <t>АНО Лицей "Ганзейская ладья"</t>
  </si>
  <si>
    <t>МАОУ "СОШ № 4 г.Черняховска"</t>
  </si>
  <si>
    <t>МАОУ СОШ № 57</t>
  </si>
  <si>
    <t>МБОУ СОШ МО "Ладушкинский ГО"</t>
  </si>
  <si>
    <t>МБОУ СОШ "Школа будущего"</t>
  </si>
  <si>
    <t>МАОУ гимназия № 40 им. Ю.А. Гагарина</t>
  </si>
  <si>
    <t>МАОУ "СОШ № 3 г. Черняховска"</t>
  </si>
  <si>
    <t>филиал ГБОУ КО КШИ "АПКМК" г. Гусев</t>
  </si>
  <si>
    <t>МАОУ "Гимназия № 2 г. Черняховска"</t>
  </si>
  <si>
    <t>МАОУ КМЛ</t>
  </si>
  <si>
    <t>МОУ "СОШ № 1 им. С.И. Гусева"</t>
  </si>
  <si>
    <t>МАОУ СОШ № 50</t>
  </si>
  <si>
    <t>шифр</t>
  </si>
  <si>
    <t>11-1</t>
  </si>
  <si>
    <t>11-2</t>
  </si>
  <si>
    <t>11-3</t>
  </si>
  <si>
    <t>11-4</t>
  </si>
  <si>
    <t>11-5</t>
  </si>
  <si>
    <t>11-6</t>
  </si>
  <si>
    <t>11-7</t>
  </si>
  <si>
    <t>11-8</t>
  </si>
  <si>
    <t>11-9</t>
  </si>
  <si>
    <t>11-10</t>
  </si>
  <si>
    <t>11-11</t>
  </si>
  <si>
    <t>11-12</t>
  </si>
  <si>
    <t>11-13</t>
  </si>
  <si>
    <t>11-14</t>
  </si>
  <si>
    <t>11-15</t>
  </si>
  <si>
    <t>11-16</t>
  </si>
  <si>
    <t>11-17</t>
  </si>
  <si>
    <t>11-18</t>
  </si>
  <si>
    <t>11-19</t>
  </si>
  <si>
    <t>11-20</t>
  </si>
  <si>
    <t>11-21</t>
  </si>
  <si>
    <t>11-22</t>
  </si>
  <si>
    <t>11-23</t>
  </si>
  <si>
    <t>11-24</t>
  </si>
  <si>
    <t>11-30</t>
  </si>
  <si>
    <t>11-31</t>
  </si>
  <si>
    <t>9-29</t>
  </si>
  <si>
    <t>9-28</t>
  </si>
  <si>
    <t>9-27</t>
  </si>
  <si>
    <t>9-26</t>
  </si>
  <si>
    <t>9-25</t>
  </si>
  <si>
    <t>9-24</t>
  </si>
  <si>
    <t>9-23</t>
  </si>
  <si>
    <t>9-22</t>
  </si>
  <si>
    <t>9-21</t>
  </si>
  <si>
    <t>9-20</t>
  </si>
  <si>
    <t>9-19</t>
  </si>
  <si>
    <t>9-18</t>
  </si>
  <si>
    <t>10-31</t>
  </si>
  <si>
    <t>10-30</t>
  </si>
  <si>
    <t>10-29</t>
  </si>
  <si>
    <t>10-28</t>
  </si>
  <si>
    <t>10-27</t>
  </si>
  <si>
    <t>10-26</t>
  </si>
  <si>
    <t>10-25</t>
  </si>
  <si>
    <t>10-24</t>
  </si>
  <si>
    <t>10-23</t>
  </si>
  <si>
    <t>10-22</t>
  </si>
  <si>
    <t>10-21</t>
  </si>
  <si>
    <t>10-20</t>
  </si>
  <si>
    <t>10-19</t>
  </si>
  <si>
    <t>10-18</t>
  </si>
  <si>
    <t>10-17</t>
  </si>
  <si>
    <t>10-16</t>
  </si>
  <si>
    <t>10-15</t>
  </si>
  <si>
    <t>10-14</t>
  </si>
  <si>
    <t>10-13</t>
  </si>
  <si>
    <t>10-12</t>
  </si>
  <si>
    <t>10-11</t>
  </si>
  <si>
    <t>10-10</t>
  </si>
  <si>
    <t>10-9</t>
  </si>
  <si>
    <t>10-8</t>
  </si>
  <si>
    <t>10-7</t>
  </si>
  <si>
    <t>10-6</t>
  </si>
  <si>
    <t>10-5</t>
  </si>
  <si>
    <t>10-4</t>
  </si>
  <si>
    <t>10-3</t>
  </si>
  <si>
    <t>10-2</t>
  </si>
  <si>
    <t>10-1</t>
  </si>
  <si>
    <t>_2н.pdf</t>
  </si>
  <si>
    <t>Итоговый балл</t>
  </si>
  <si>
    <t>-</t>
  </si>
  <si>
    <t>Предмет: Физика</t>
  </si>
  <si>
    <t>Светикова Наталья Александровна</t>
  </si>
  <si>
    <t>Саблина Юлия Евгеньевна</t>
  </si>
  <si>
    <t>Карузин Иван Михайлович</t>
  </si>
  <si>
    <t>Комиссаренко Ольга Геннадьевна</t>
  </si>
  <si>
    <t>Кулешов Андрей Кириллович</t>
  </si>
  <si>
    <t>Теребихин  Леонид Алексеевич</t>
  </si>
  <si>
    <t>Черешенко  Александр  Юрьевич</t>
  </si>
  <si>
    <t>Цветкова Евгения Геннадьевна</t>
  </si>
  <si>
    <t>Яшин Кирилл Сергеевич</t>
  </si>
  <si>
    <t>Британ Анастасия Васильевна</t>
  </si>
  <si>
    <t>Садовников Николай Егорович</t>
  </si>
  <si>
    <t>Мосин Михаил  Вадимович</t>
  </si>
  <si>
    <t>Свистов Мунир Мохамедович</t>
  </si>
  <si>
    <t>Макаревич Арсений Рустемович</t>
  </si>
  <si>
    <t>Морозов Игорь Васильевич</t>
  </si>
  <si>
    <t>Азанова Арина Алексеевна</t>
  </si>
  <si>
    <t>Ложкина Екатерина Дмитриевна</t>
  </si>
  <si>
    <t>Дорофеев Владислав Александрович</t>
  </si>
  <si>
    <t>Новиков Николай Петрович</t>
  </si>
  <si>
    <t>Котова Софья Андреевна</t>
  </si>
  <si>
    <t>Абоимов Владислав Евгеньевич</t>
  </si>
  <si>
    <t>Зеничев Валерий Алексеевич</t>
  </si>
  <si>
    <t>Мельник Артём Львович</t>
  </si>
  <si>
    <t>Пьянков Михаил Феликсович</t>
  </si>
  <si>
    <t>Белотелов Александр Вячеславович</t>
  </si>
  <si>
    <t>Бубенин Константин Викторович</t>
  </si>
  <si>
    <t>Гавриленко Лилия Георгиевна</t>
  </si>
  <si>
    <t>Пурыжов Егор Витальевич</t>
  </si>
  <si>
    <t>Орешев Леонид Витальевич</t>
  </si>
  <si>
    <t>Роговенко Демид Юрьевич</t>
  </si>
  <si>
    <t>Антонов Андрей Алексеевич</t>
  </si>
  <si>
    <t>Вялова Анна Александровна</t>
  </si>
  <si>
    <t>Столяров Артем Вячеславович</t>
  </si>
  <si>
    <t>Балюк Иван Юрьевич</t>
  </si>
  <si>
    <t>Никулин Александр Александрович</t>
  </si>
  <si>
    <t>Петрущенкова Татьяна Александровна</t>
  </si>
  <si>
    <t>Ананьев Илья Евгеньевич</t>
  </si>
  <si>
    <t>Панин Илья Евгеньевич</t>
  </si>
  <si>
    <t>Скороходов Иван Петрович</t>
  </si>
  <si>
    <t>Василенко  Михаил Алексеевич</t>
  </si>
  <si>
    <t>Куршев Владислав Юрьевич</t>
  </si>
  <si>
    <t>Чеботарев Леонид Ильич</t>
  </si>
  <si>
    <t>Агафонов Михаил Александрович</t>
  </si>
  <si>
    <t>Юрченко Артем Евгеньевич</t>
  </si>
  <si>
    <t>Сегень Антонина Сергеевна</t>
  </si>
  <si>
    <t>Кузьмин Кирилл Викторович</t>
  </si>
  <si>
    <t>Геращенков Степан Владимирович</t>
  </si>
  <si>
    <t>Федосеев Константин Максимович</t>
  </si>
  <si>
    <t>Черезов Семен Андреевич</t>
  </si>
  <si>
    <t>Науменя Андрей Станиславович</t>
  </si>
  <si>
    <t>Листопад Александр Андреевич</t>
  </si>
  <si>
    <t>Ящук Анна Игоревна</t>
  </si>
  <si>
    <t>Годгильдиев Анатолий Витальевич</t>
  </si>
  <si>
    <t>Власенко Алексей Дмитриевич</t>
  </si>
  <si>
    <t>Давиденко Илья Олегович</t>
  </si>
  <si>
    <t>Калинин Артем Борисович</t>
  </si>
  <si>
    <t>Хоба Артемий Юрьевич</t>
  </si>
  <si>
    <t>Крылова Алина Леонидовна</t>
  </si>
  <si>
    <t>Кошкарев Владислав Васильевич</t>
  </si>
  <si>
    <t>Миронов Никита Андреевич</t>
  </si>
  <si>
    <t>Чаплинский Григорий Александрович</t>
  </si>
  <si>
    <t>Иванов Егор Александрович</t>
  </si>
  <si>
    <t>Трущелев Филипп Александрович</t>
  </si>
  <si>
    <t>Фаткин Артем Александрович</t>
  </si>
  <si>
    <t>Шундиков Ярослав Александрович</t>
  </si>
  <si>
    <t>Пивторак Максим Андреевич</t>
  </si>
  <si>
    <t>Кузнецов Александр Александрович</t>
  </si>
  <si>
    <t>Соколов Эдуард Андреевич</t>
  </si>
  <si>
    <t>Сафронов Максим Александрович</t>
  </si>
  <si>
    <t>Прищепа Никита Иванович</t>
  </si>
  <si>
    <t>Кузнецов Владислав Максимович</t>
  </si>
  <si>
    <t>Крушков Кирилл Игоревич</t>
  </si>
  <si>
    <t>Корнеев Игорь Владимирович</t>
  </si>
  <si>
    <t>Гвардис Виктория Александровна</t>
  </si>
  <si>
    <t>Каюмов Глеб Александрович</t>
  </si>
  <si>
    <t>Мищенко Маргарита Алексеевна</t>
  </si>
  <si>
    <t>Кухтенков Никита Сергеевич</t>
  </si>
  <si>
    <t>Кершуков Максим Григорьевич</t>
  </si>
  <si>
    <t>Шевцова Вера Сергеевна</t>
  </si>
  <si>
    <t>Петракова Дарья Андреевна</t>
  </si>
  <si>
    <t>Аунапу Георг Вячеславович</t>
  </si>
  <si>
    <t>сумм</t>
  </si>
  <si>
    <t>в</t>
  </si>
  <si>
    <t>а</t>
  </si>
  <si>
    <t>Ф</t>
  </si>
  <si>
    <t>Я</t>
  </si>
  <si>
    <t>ЯЯ</t>
  </si>
  <si>
    <t>ФЫ</t>
  </si>
  <si>
    <t>Секретарь                   __________/________________________</t>
  </si>
  <si>
    <t>Дата: ____________________________</t>
  </si>
  <si>
    <t xml:space="preserve">Муниципальный этап всероссийской олимпиады школьников </t>
  </si>
  <si>
    <t>Дата проведения: "" ___________20___г.</t>
  </si>
  <si>
    <t>П</t>
  </si>
  <si>
    <t>И</t>
  </si>
  <si>
    <t>Статус (победитель/призер/участник)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</si>
</sst>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b/>
      <i/>
      <sz val="10"/>
      <name val="Arial Cyr"/>
      <charset val="204"/>
    </font>
    <font>
      <b/>
      <i/>
      <u/>
      <sz val="10"/>
      <name val="Arial Cyr"/>
      <charset val="204"/>
    </font>
    <font>
      <sz val="10"/>
      <name val="Arial Cyr"/>
      <charset val="204"/>
    </font>
    <font>
      <b/>
      <sz val="9"/>
      <name val="Arial Cyr"/>
      <charset val="204"/>
    </font>
    <font>
      <sz val="9"/>
      <name val="Arimo"/>
    </font>
    <font>
      <sz val="11"/>
      <name val="Arimo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trike/>
      <sz val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 applyBorder="1" applyProtection="1">
      <protection hidden="1"/>
    </xf>
    <xf numFmtId="0" fontId="4" fillId="0" borderId="0" xfId="0" applyFont="1" applyBorder="1" applyAlignment="1" applyProtection="1">
      <alignment horizontal="center"/>
      <protection hidden="1"/>
    </xf>
    <xf numFmtId="0" fontId="5" fillId="0" borderId="0" xfId="0" applyFont="1" applyBorder="1" applyProtection="1">
      <protection hidden="1"/>
    </xf>
    <xf numFmtId="0" fontId="6" fillId="0" borderId="0" xfId="0" applyFont="1" applyBorder="1" applyProtection="1">
      <protection hidden="1"/>
    </xf>
    <xf numFmtId="0" fontId="6" fillId="0" borderId="0" xfId="0" applyFont="1" applyBorder="1" applyAlignment="1" applyProtection="1">
      <alignment horizontal="left"/>
      <protection hidden="1"/>
    </xf>
    <xf numFmtId="0" fontId="7" fillId="0" borderId="0" xfId="0" applyFont="1" applyBorder="1" applyAlignment="1" applyProtection="1">
      <alignment horizontal="left"/>
      <protection hidden="1"/>
    </xf>
    <xf numFmtId="0" fontId="8" fillId="0" borderId="0" xfId="0" applyFont="1" applyBorder="1" applyProtection="1">
      <protection hidden="1"/>
    </xf>
    <xf numFmtId="0" fontId="0" fillId="0" borderId="1" xfId="0" applyFont="1" applyBorder="1" applyAlignment="1">
      <alignment horizontal="center" vertical="center"/>
    </xf>
    <xf numFmtId="0" fontId="2" fillId="2" borderId="0" xfId="0" applyFont="1" applyFill="1"/>
    <xf numFmtId="0" fontId="0" fillId="2" borderId="0" xfId="0" applyFont="1" applyFill="1"/>
    <xf numFmtId="0" fontId="0" fillId="2" borderId="1" xfId="0" applyFont="1" applyFill="1" applyBorder="1" applyAlignment="1">
      <alignment horizontal="center" vertical="center"/>
    </xf>
    <xf numFmtId="10" fontId="0" fillId="2" borderId="1" xfId="0" applyNumberFormat="1" applyFont="1" applyFill="1" applyBorder="1" applyAlignment="1">
      <alignment horizontal="center" vertical="center"/>
    </xf>
    <xf numFmtId="10" fontId="0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4" fillId="0" borderId="0" xfId="0" applyFont="1" applyAlignment="1" applyProtection="1">
      <protection hidden="1"/>
    </xf>
    <xf numFmtId="0" fontId="4" fillId="0" borderId="0" xfId="0" applyFont="1" applyAlignment="1" applyProtection="1">
      <alignment wrapText="1"/>
      <protection hidden="1"/>
    </xf>
    <xf numFmtId="0" fontId="0" fillId="0" borderId="0" xfId="0" applyFill="1"/>
    <xf numFmtId="0" fontId="0" fillId="0" borderId="0" xfId="0" applyAlignment="1"/>
    <xf numFmtId="0" fontId="4" fillId="0" borderId="0" xfId="0" applyFont="1" applyAlignment="1" applyProtection="1">
      <alignment horizontal="left"/>
      <protection hidden="1"/>
    </xf>
    <xf numFmtId="49" fontId="0" fillId="0" borderId="0" xfId="0" applyNumberFormat="1"/>
    <xf numFmtId="0" fontId="4" fillId="0" borderId="0" xfId="0" applyFont="1" applyAlignment="1" applyProtection="1">
      <alignment horizontal="left" wrapText="1"/>
      <protection hidden="1"/>
    </xf>
    <xf numFmtId="0" fontId="9" fillId="0" borderId="1" xfId="0" applyFont="1" applyBorder="1" applyAlignment="1" applyProtection="1">
      <alignment horizontal="center" vertical="center" wrapText="1"/>
      <protection hidden="1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2" fillId="3" borderId="1" xfId="0" applyFont="1" applyFill="1" applyBorder="1" applyAlignment="1">
      <alignment horizontal="left" vertical="top"/>
    </xf>
    <xf numFmtId="0" fontId="12" fillId="0" borderId="1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4" fillId="0" borderId="0" xfId="0" applyFont="1" applyAlignment="1" applyProtection="1">
      <alignment horizontal="left" wrapText="1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6" fillId="6" borderId="0" xfId="0" applyFont="1" applyFill="1" applyBorder="1" applyAlignment="1" applyProtection="1">
      <alignment horizontal="left"/>
      <protection hidden="1"/>
    </xf>
    <xf numFmtId="0" fontId="0" fillId="6" borderId="0" xfId="0" applyFill="1"/>
    <xf numFmtId="0" fontId="6" fillId="2" borderId="0" xfId="0" applyFont="1" applyFill="1" applyBorder="1" applyAlignment="1" applyProtection="1">
      <alignment horizontal="left"/>
      <protection hidden="1"/>
    </xf>
    <xf numFmtId="0" fontId="3" fillId="0" borderId="0" xfId="0" applyFont="1" applyBorder="1" applyAlignment="1" applyProtection="1">
      <alignment horizontal="left"/>
      <protection hidden="1"/>
    </xf>
    <xf numFmtId="0" fontId="0" fillId="0" borderId="2" xfId="0" applyFont="1" applyBorder="1" applyAlignment="1">
      <alignment horizontal="center" vertical="center"/>
    </xf>
    <xf numFmtId="49" fontId="0" fillId="0" borderId="2" xfId="0" applyNumberFormat="1" applyFont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  <protection hidden="1"/>
    </xf>
    <xf numFmtId="10" fontId="0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2" fillId="3" borderId="2" xfId="0" applyFont="1" applyFill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9" fillId="0" borderId="3" xfId="0" applyFont="1" applyBorder="1" applyAlignment="1" applyProtection="1">
      <alignment horizontal="center" vertical="center" wrapText="1"/>
      <protection hidden="1"/>
    </xf>
    <xf numFmtId="0" fontId="13" fillId="0" borderId="3" xfId="0" applyFont="1" applyBorder="1" applyAlignment="1">
      <alignment horizontal="center" vertical="center" wrapText="1"/>
    </xf>
    <xf numFmtId="0" fontId="9" fillId="5" borderId="3" xfId="0" applyFont="1" applyFill="1" applyBorder="1" applyAlignment="1" applyProtection="1">
      <alignment horizontal="center" vertical="center" wrapText="1"/>
      <protection hidden="1"/>
    </xf>
    <xf numFmtId="0" fontId="14" fillId="5" borderId="3" xfId="0" applyFont="1" applyFill="1" applyBorder="1" applyAlignment="1" applyProtection="1">
      <alignment horizontal="center" vertical="center" wrapText="1"/>
      <protection hidden="1"/>
    </xf>
    <xf numFmtId="0" fontId="9" fillId="0" borderId="3" xfId="0" applyFont="1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workbookViewId="0">
      <selection sqref="A1:XFD1048576"/>
    </sheetView>
  </sheetViews>
  <sheetFormatPr defaultRowHeight="15"/>
  <cols>
    <col min="3" max="3" width="10.85546875" customWidth="1"/>
    <col min="4" max="10" width="4.7109375" customWidth="1"/>
    <col min="11" max="11" width="4.85546875" customWidth="1"/>
    <col min="13" max="13" width="8.85546875" customWidth="1"/>
    <col min="18" max="18" width="9" bestFit="1" customWidth="1"/>
    <col min="19" max="19" width="33.7109375" customWidth="1"/>
    <col min="20" max="20" width="32.7109375" customWidth="1"/>
  </cols>
  <sheetData>
    <row r="1" spans="1:20" ht="15.75">
      <c r="B1" s="41" t="s">
        <v>230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20"/>
    </row>
    <row r="2" spans="1:20" ht="15.75"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20" ht="15.75"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20" ht="15.75">
      <c r="B4" s="3"/>
      <c r="C4" s="4" t="s">
        <v>1</v>
      </c>
      <c r="D4" s="3">
        <v>7</v>
      </c>
      <c r="E4" s="3"/>
      <c r="F4" s="5"/>
      <c r="G4" s="5"/>
      <c r="H4" s="5"/>
      <c r="I4" s="5"/>
      <c r="J4" s="5"/>
      <c r="K4" s="5"/>
      <c r="L4" s="5" t="s">
        <v>139</v>
      </c>
      <c r="M4" s="6"/>
      <c r="N4" s="6"/>
    </row>
    <row r="5" spans="1:20" ht="15.75">
      <c r="B5" s="1"/>
      <c r="C5" s="7"/>
      <c r="D5" s="2"/>
      <c r="E5" s="2"/>
      <c r="F5" s="5"/>
      <c r="G5" s="5"/>
      <c r="H5" s="5"/>
      <c r="I5" s="5"/>
      <c r="J5" s="5"/>
      <c r="K5" s="5"/>
      <c r="L5" s="40" t="s">
        <v>231</v>
      </c>
      <c r="M5" s="40"/>
      <c r="N5" s="38"/>
      <c r="O5" s="39"/>
      <c r="P5" s="39"/>
    </row>
    <row r="6" spans="1:20" ht="15.75" thickBot="1"/>
    <row r="7" spans="1:20" ht="15.75" thickBot="1">
      <c r="B7" s="50" t="s">
        <v>2</v>
      </c>
      <c r="C7" s="50" t="s">
        <v>3</v>
      </c>
      <c r="D7" s="50"/>
      <c r="E7" s="51"/>
      <c r="F7" s="51"/>
      <c r="G7" s="51"/>
      <c r="H7" s="51"/>
      <c r="I7" s="51"/>
      <c r="J7" s="51"/>
      <c r="K7" s="51"/>
      <c r="L7" s="50" t="s">
        <v>4</v>
      </c>
      <c r="M7" s="50" t="s">
        <v>137</v>
      </c>
      <c r="N7" s="50" t="s">
        <v>5</v>
      </c>
      <c r="O7" s="50" t="s">
        <v>1</v>
      </c>
      <c r="P7" s="50" t="s">
        <v>6</v>
      </c>
      <c r="Q7" s="50" t="s">
        <v>7</v>
      </c>
      <c r="R7" s="50" t="s">
        <v>234</v>
      </c>
      <c r="S7" s="50" t="s">
        <v>8</v>
      </c>
      <c r="T7" s="50" t="s">
        <v>9</v>
      </c>
    </row>
    <row r="8" spans="1:20" ht="15" customHeight="1" thickBot="1">
      <c r="B8" s="50"/>
      <c r="C8" s="50"/>
      <c r="D8" s="52">
        <v>1</v>
      </c>
      <c r="E8" s="52">
        <v>1</v>
      </c>
      <c r="F8" s="52">
        <v>2</v>
      </c>
      <c r="G8" s="52">
        <v>2</v>
      </c>
      <c r="H8" s="52">
        <v>3</v>
      </c>
      <c r="I8" s="52">
        <v>3</v>
      </c>
      <c r="J8" s="53">
        <v>4</v>
      </c>
      <c r="K8" s="53">
        <v>4</v>
      </c>
      <c r="L8" s="51"/>
      <c r="M8" s="50"/>
      <c r="N8" s="50"/>
      <c r="O8" s="50"/>
      <c r="P8" s="50"/>
      <c r="Q8" s="50"/>
      <c r="R8" s="50"/>
      <c r="S8" s="50"/>
      <c r="T8" s="50"/>
    </row>
    <row r="9" spans="1:20" ht="21.75" customHeight="1" thickBot="1">
      <c r="B9" s="50"/>
      <c r="C9" s="50"/>
      <c r="D9" s="52" t="s">
        <v>232</v>
      </c>
      <c r="E9" s="52" t="s">
        <v>233</v>
      </c>
      <c r="F9" s="52" t="s">
        <v>232</v>
      </c>
      <c r="G9" s="52" t="s">
        <v>233</v>
      </c>
      <c r="H9" s="52" t="s">
        <v>232</v>
      </c>
      <c r="I9" s="52" t="s">
        <v>233</v>
      </c>
      <c r="J9" s="52" t="s">
        <v>232</v>
      </c>
      <c r="K9" s="52" t="s">
        <v>233</v>
      </c>
      <c r="L9" s="51"/>
      <c r="M9" s="50"/>
      <c r="N9" s="50"/>
      <c r="O9" s="50"/>
      <c r="P9" s="50"/>
      <c r="Q9" s="50"/>
      <c r="R9" s="50"/>
      <c r="S9" s="50"/>
      <c r="T9" s="50"/>
    </row>
    <row r="10" spans="1:20" ht="21" customHeight="1" thickBot="1">
      <c r="B10" s="50"/>
      <c r="C10" s="54" t="s">
        <v>10</v>
      </c>
      <c r="D10" s="52">
        <v>10</v>
      </c>
      <c r="E10" s="52"/>
      <c r="F10" s="52">
        <v>10</v>
      </c>
      <c r="G10" s="52"/>
      <c r="H10" s="52">
        <v>10</v>
      </c>
      <c r="I10" s="52"/>
      <c r="J10" s="52">
        <v>10</v>
      </c>
      <c r="K10" s="52"/>
      <c r="L10" s="54">
        <f>SUM(D10+F10+H10+J10)</f>
        <v>40</v>
      </c>
      <c r="M10" s="54">
        <f>SUM(D10:K10)</f>
        <v>40</v>
      </c>
      <c r="N10" s="50"/>
      <c r="O10" s="50"/>
      <c r="P10" s="50"/>
      <c r="Q10" s="50"/>
      <c r="R10" s="50"/>
      <c r="S10" s="50"/>
      <c r="T10" s="50"/>
    </row>
    <row r="11" spans="1:20" ht="15.75">
      <c r="B11" s="42">
        <v>1</v>
      </c>
      <c r="C11" s="43"/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5">
        <f t="shared" ref="L11:L34" si="0">SUM(D11+F11+H11+J11)</f>
        <v>0</v>
      </c>
      <c r="M11" s="45">
        <f>SUM(D11:K11)</f>
        <v>0</v>
      </c>
      <c r="N11" s="46">
        <f>M11/100</f>
        <v>0</v>
      </c>
      <c r="O11" s="47"/>
      <c r="P11" s="47"/>
      <c r="Q11" s="47"/>
      <c r="R11" s="47"/>
      <c r="S11" s="48"/>
      <c r="T11" s="49"/>
    </row>
    <row r="12" spans="1:20" ht="15.75">
      <c r="B12" s="8">
        <v>2</v>
      </c>
      <c r="C12" s="25"/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4">
        <f t="shared" si="0"/>
        <v>0</v>
      </c>
      <c r="M12" s="24">
        <f>SUM(D12:K12)</f>
        <v>0</v>
      </c>
      <c r="N12" s="13">
        <f t="shared" ref="N12:N34" si="1">M12/100</f>
        <v>0</v>
      </c>
      <c r="O12" s="26"/>
      <c r="P12" s="26"/>
      <c r="Q12" s="26"/>
      <c r="R12" s="26"/>
      <c r="S12" s="33"/>
      <c r="T12" s="34"/>
    </row>
    <row r="13" spans="1:20" ht="15.75">
      <c r="A13" s="9" t="s">
        <v>16</v>
      </c>
      <c r="B13" s="11">
        <v>3</v>
      </c>
      <c r="C13" s="25"/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24">
        <f t="shared" si="0"/>
        <v>0</v>
      </c>
      <c r="M13" s="24">
        <f>SUM(D13:K13)</f>
        <v>0</v>
      </c>
      <c r="N13" s="13">
        <f t="shared" si="1"/>
        <v>0</v>
      </c>
      <c r="O13" s="26"/>
      <c r="P13" s="27"/>
      <c r="Q13" s="26"/>
      <c r="R13" s="26"/>
      <c r="S13" s="33"/>
      <c r="T13" s="34"/>
    </row>
    <row r="14" spans="1:20" ht="15.75">
      <c r="B14" s="8">
        <v>4</v>
      </c>
      <c r="C14" s="25"/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24">
        <f t="shared" si="0"/>
        <v>0</v>
      </c>
      <c r="M14" s="24">
        <f>SUM(D14:K14)</f>
        <v>0</v>
      </c>
      <c r="N14" s="13">
        <f t="shared" si="1"/>
        <v>0</v>
      </c>
      <c r="O14" s="26"/>
      <c r="P14" s="26"/>
      <c r="Q14" s="26"/>
      <c r="R14" s="26"/>
      <c r="S14" s="33"/>
      <c r="T14" s="34"/>
    </row>
    <row r="15" spans="1:20" ht="15.75">
      <c r="B15" s="8">
        <v>5</v>
      </c>
      <c r="C15" s="25"/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24">
        <f t="shared" si="0"/>
        <v>0</v>
      </c>
      <c r="M15" s="24">
        <f>SUM(D15:K15)</f>
        <v>0</v>
      </c>
      <c r="N15" s="13">
        <f t="shared" si="1"/>
        <v>0</v>
      </c>
      <c r="O15" s="26"/>
      <c r="P15" s="26"/>
      <c r="Q15" s="26"/>
      <c r="R15" s="26"/>
      <c r="S15" s="33"/>
      <c r="T15" s="34"/>
    </row>
    <row r="16" spans="1:20" ht="15.75">
      <c r="B16" s="8">
        <v>6</v>
      </c>
      <c r="C16" s="25"/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24">
        <f t="shared" si="0"/>
        <v>0</v>
      </c>
      <c r="M16" s="24">
        <f>SUM(D16:K16)</f>
        <v>0</v>
      </c>
      <c r="N16" s="13">
        <f t="shared" si="1"/>
        <v>0</v>
      </c>
      <c r="O16" s="26"/>
      <c r="P16" s="26"/>
      <c r="Q16" s="26"/>
      <c r="R16" s="26"/>
      <c r="S16" s="33"/>
      <c r="T16" s="34"/>
    </row>
    <row r="17" spans="1:20" ht="15.75">
      <c r="B17" s="8">
        <v>7</v>
      </c>
      <c r="C17" s="25"/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24">
        <f t="shared" si="0"/>
        <v>0</v>
      </c>
      <c r="M17" s="24">
        <f>SUM(D17:K17)</f>
        <v>0</v>
      </c>
      <c r="N17" s="13">
        <f t="shared" si="1"/>
        <v>0</v>
      </c>
      <c r="O17" s="26"/>
      <c r="P17" s="26"/>
      <c r="Q17" s="26"/>
      <c r="R17" s="26"/>
      <c r="S17" s="33"/>
      <c r="T17" s="34"/>
    </row>
    <row r="18" spans="1:20" ht="15.75">
      <c r="B18" s="8">
        <v>8</v>
      </c>
      <c r="C18" s="25"/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f t="shared" si="0"/>
        <v>0</v>
      </c>
      <c r="M18" s="24">
        <f>SUM(D18:K18)</f>
        <v>0</v>
      </c>
      <c r="N18" s="13">
        <f t="shared" si="1"/>
        <v>0</v>
      </c>
      <c r="O18" s="26"/>
      <c r="P18" s="26"/>
      <c r="Q18" s="26"/>
      <c r="R18" s="26"/>
      <c r="S18" s="33"/>
      <c r="T18" s="34"/>
    </row>
    <row r="19" spans="1:20" ht="15.75">
      <c r="B19" s="8">
        <v>9</v>
      </c>
      <c r="C19" s="25"/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f t="shared" si="0"/>
        <v>0</v>
      </c>
      <c r="M19" s="24">
        <f>SUM(D19:K19)</f>
        <v>0</v>
      </c>
      <c r="N19" s="13">
        <f t="shared" si="1"/>
        <v>0</v>
      </c>
      <c r="O19" s="26"/>
      <c r="P19" s="26"/>
      <c r="Q19" s="26"/>
      <c r="R19" s="26"/>
      <c r="S19" s="33"/>
      <c r="T19" s="34"/>
    </row>
    <row r="20" spans="1:20" ht="15.75">
      <c r="B20" s="8">
        <v>10</v>
      </c>
      <c r="C20" s="25"/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24">
        <f t="shared" si="0"/>
        <v>0</v>
      </c>
      <c r="M20" s="24">
        <f>SUM(D20:K20)</f>
        <v>0</v>
      </c>
      <c r="N20" s="13">
        <f t="shared" si="1"/>
        <v>0</v>
      </c>
      <c r="O20" s="26"/>
      <c r="P20" s="26"/>
      <c r="Q20" s="26"/>
      <c r="R20" s="26"/>
      <c r="S20" s="33"/>
      <c r="T20" s="34"/>
    </row>
    <row r="21" spans="1:20" ht="15.75">
      <c r="A21" s="10"/>
      <c r="B21" s="11">
        <v>11</v>
      </c>
      <c r="C21" s="25"/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24">
        <f t="shared" si="0"/>
        <v>0</v>
      </c>
      <c r="M21" s="24">
        <f>SUM(D21:K21)</f>
        <v>0</v>
      </c>
      <c r="N21" s="12">
        <f t="shared" si="1"/>
        <v>0</v>
      </c>
      <c r="O21" s="26"/>
      <c r="P21" s="11"/>
      <c r="Q21" s="26"/>
      <c r="R21" s="26"/>
      <c r="S21" s="33"/>
      <c r="T21" s="34"/>
    </row>
    <row r="22" spans="1:20" ht="15.75">
      <c r="B22" s="8">
        <v>12</v>
      </c>
      <c r="C22" s="25"/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24">
        <f t="shared" si="0"/>
        <v>0</v>
      </c>
      <c r="M22" s="24">
        <f>SUM(D22:K22)</f>
        <v>0</v>
      </c>
      <c r="N22" s="13">
        <f t="shared" si="1"/>
        <v>0</v>
      </c>
      <c r="O22" s="26"/>
      <c r="P22" s="26"/>
      <c r="Q22" s="26"/>
      <c r="R22" s="26"/>
      <c r="S22" s="33"/>
      <c r="T22" s="34"/>
    </row>
    <row r="23" spans="1:20" ht="15.75">
      <c r="B23" s="8">
        <v>13</v>
      </c>
      <c r="C23" s="25"/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24">
        <f t="shared" si="0"/>
        <v>0</v>
      </c>
      <c r="M23" s="24">
        <f>SUM(D23:K23)</f>
        <v>0</v>
      </c>
      <c r="N23" s="13">
        <f t="shared" si="1"/>
        <v>0</v>
      </c>
      <c r="O23" s="26"/>
      <c r="P23" s="26"/>
      <c r="Q23" s="26"/>
      <c r="R23" s="26"/>
      <c r="S23" s="33"/>
      <c r="T23" s="34"/>
    </row>
    <row r="24" spans="1:20" ht="15.75">
      <c r="B24" s="8">
        <v>14</v>
      </c>
      <c r="C24" s="25"/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24">
        <f t="shared" si="0"/>
        <v>0</v>
      </c>
      <c r="M24" s="24">
        <f>SUM(D24:K24)</f>
        <v>0</v>
      </c>
      <c r="N24" s="13">
        <f t="shared" si="1"/>
        <v>0</v>
      </c>
      <c r="O24" s="26"/>
      <c r="P24" s="26"/>
      <c r="Q24" s="26"/>
      <c r="R24" s="26"/>
      <c r="S24" s="33"/>
      <c r="T24" s="34"/>
    </row>
    <row r="25" spans="1:20" ht="15.75">
      <c r="B25" s="8">
        <v>15</v>
      </c>
      <c r="C25" s="25"/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24">
        <f t="shared" si="0"/>
        <v>0</v>
      </c>
      <c r="M25" s="24">
        <f>SUM(D25:K25)</f>
        <v>0</v>
      </c>
      <c r="N25" s="13">
        <f t="shared" si="1"/>
        <v>0</v>
      </c>
      <c r="O25" s="26"/>
      <c r="P25" s="26"/>
      <c r="Q25" s="26"/>
      <c r="R25" s="26"/>
      <c r="S25" s="33"/>
      <c r="T25" s="34"/>
    </row>
    <row r="26" spans="1:20" ht="15.75">
      <c r="B26" s="8">
        <v>16</v>
      </c>
      <c r="C26" s="25"/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24">
        <f t="shared" si="0"/>
        <v>0</v>
      </c>
      <c r="M26" s="24">
        <f>SUM(D26:K26)</f>
        <v>0</v>
      </c>
      <c r="N26" s="13">
        <f t="shared" si="1"/>
        <v>0</v>
      </c>
      <c r="O26" s="26"/>
      <c r="P26" s="26"/>
      <c r="Q26" s="26"/>
      <c r="R26" s="26"/>
      <c r="S26" s="33"/>
      <c r="T26" s="34"/>
    </row>
    <row r="27" spans="1:20" ht="15.75">
      <c r="B27" s="8">
        <v>17</v>
      </c>
      <c r="C27" s="25"/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24">
        <f t="shared" si="0"/>
        <v>0</v>
      </c>
      <c r="M27" s="24">
        <f>SUM(D27:K27)</f>
        <v>0</v>
      </c>
      <c r="N27" s="13">
        <f t="shared" si="1"/>
        <v>0</v>
      </c>
      <c r="O27" s="26"/>
      <c r="P27" s="26"/>
      <c r="Q27" s="26"/>
      <c r="R27" s="26"/>
      <c r="S27" s="33"/>
      <c r="T27" s="34"/>
    </row>
    <row r="28" spans="1:20" ht="15.75">
      <c r="B28" s="8">
        <v>18</v>
      </c>
      <c r="C28" s="25"/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24">
        <f t="shared" si="0"/>
        <v>0</v>
      </c>
      <c r="M28" s="24">
        <f>SUM(D28:K28)</f>
        <v>0</v>
      </c>
      <c r="N28" s="13">
        <f t="shared" si="1"/>
        <v>0</v>
      </c>
      <c r="O28" s="26"/>
      <c r="P28" s="26"/>
      <c r="Q28" s="26"/>
      <c r="R28" s="26"/>
      <c r="S28" s="33"/>
      <c r="T28" s="34"/>
    </row>
    <row r="29" spans="1:20" ht="15.75">
      <c r="B29" s="8">
        <v>19</v>
      </c>
      <c r="C29" s="25"/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24">
        <f t="shared" si="0"/>
        <v>0</v>
      </c>
      <c r="M29" s="24">
        <f>SUM(D29:K29)</f>
        <v>0</v>
      </c>
      <c r="N29" s="13">
        <f t="shared" si="1"/>
        <v>0</v>
      </c>
      <c r="O29" s="26"/>
      <c r="P29" s="26"/>
      <c r="Q29" s="26"/>
      <c r="R29" s="26"/>
      <c r="S29" s="33"/>
      <c r="T29" s="34"/>
    </row>
    <row r="30" spans="1:20" ht="15.75">
      <c r="B30" s="8">
        <v>20</v>
      </c>
      <c r="C30" s="25"/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24">
        <f t="shared" si="0"/>
        <v>0</v>
      </c>
      <c r="M30" s="24">
        <f>SUM(D30:K30)</f>
        <v>0</v>
      </c>
      <c r="N30" s="13">
        <f t="shared" si="1"/>
        <v>0</v>
      </c>
      <c r="O30" s="26"/>
      <c r="P30" s="26"/>
      <c r="Q30" s="26"/>
      <c r="R30" s="26"/>
      <c r="S30" s="33"/>
      <c r="T30" s="34"/>
    </row>
    <row r="31" spans="1:20" ht="15.75">
      <c r="B31" s="8">
        <v>21</v>
      </c>
      <c r="C31" s="25"/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24">
        <f t="shared" si="0"/>
        <v>0</v>
      </c>
      <c r="M31" s="24">
        <f>SUM(D31:K31)</f>
        <v>0</v>
      </c>
      <c r="N31" s="13">
        <f t="shared" si="1"/>
        <v>0</v>
      </c>
      <c r="O31" s="26"/>
      <c r="P31" s="26"/>
      <c r="Q31" s="26"/>
      <c r="R31" s="26"/>
      <c r="S31" s="33"/>
      <c r="T31" s="34"/>
    </row>
    <row r="32" spans="1:20" ht="15.75">
      <c r="B32" s="8">
        <v>22</v>
      </c>
      <c r="C32" s="25"/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24">
        <f t="shared" si="0"/>
        <v>0</v>
      </c>
      <c r="M32" s="24">
        <f>SUM(D32:K32)</f>
        <v>0</v>
      </c>
      <c r="N32" s="13">
        <f t="shared" si="1"/>
        <v>0</v>
      </c>
      <c r="O32" s="26"/>
      <c r="P32" s="26"/>
      <c r="Q32" s="26"/>
      <c r="R32" s="26"/>
      <c r="S32" s="33"/>
      <c r="T32" s="34"/>
    </row>
    <row r="33" spans="1:20" ht="15.75">
      <c r="B33" s="8">
        <v>23</v>
      </c>
      <c r="C33" s="25"/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24">
        <f t="shared" si="0"/>
        <v>0</v>
      </c>
      <c r="M33" s="24">
        <f>SUM(D33:K33)</f>
        <v>0</v>
      </c>
      <c r="N33" s="13">
        <f t="shared" si="1"/>
        <v>0</v>
      </c>
      <c r="O33" s="26"/>
      <c r="P33" s="26"/>
      <c r="Q33" s="26"/>
      <c r="R33" s="26"/>
      <c r="S33" s="33"/>
      <c r="T33" s="34"/>
    </row>
    <row r="34" spans="1:20" ht="15.75">
      <c r="B34" s="8">
        <v>24</v>
      </c>
      <c r="C34" s="25"/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24">
        <f t="shared" si="0"/>
        <v>0</v>
      </c>
      <c r="M34" s="24">
        <f>SUM(D34:K34)</f>
        <v>0</v>
      </c>
      <c r="N34" s="13">
        <f t="shared" si="1"/>
        <v>0</v>
      </c>
      <c r="O34" s="26"/>
      <c r="P34" s="26"/>
      <c r="Q34" s="26"/>
      <c r="R34" s="26"/>
      <c r="S34" s="33"/>
      <c r="T34" s="34"/>
    </row>
    <row r="36" spans="1:20" ht="15.75">
      <c r="A36" s="14" t="s">
        <v>36</v>
      </c>
      <c r="C36" s="15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S36" s="21"/>
    </row>
    <row r="37" spans="1:20">
      <c r="A37" s="14" t="s">
        <v>37</v>
      </c>
      <c r="C37" s="15"/>
    </row>
    <row r="38" spans="1:20">
      <c r="A38" s="14" t="s">
        <v>38</v>
      </c>
      <c r="C38" s="15"/>
      <c r="T38" t="s">
        <v>229</v>
      </c>
    </row>
    <row r="58" spans="2:18" ht="15.75">
      <c r="B58" s="14"/>
      <c r="C58" s="15"/>
      <c r="H58" s="16"/>
      <c r="I58" s="16"/>
      <c r="J58" s="16"/>
      <c r="K58" s="16"/>
      <c r="L58" s="17"/>
      <c r="M58" s="17"/>
      <c r="N58" s="17"/>
      <c r="O58" s="17"/>
      <c r="P58" s="17"/>
      <c r="Q58" s="17"/>
    </row>
    <row r="59" spans="2:18" ht="15.75">
      <c r="B59" s="14"/>
      <c r="C59" s="15"/>
      <c r="D59" s="17"/>
      <c r="E59" s="17"/>
      <c r="H59" s="16"/>
      <c r="I59" s="16"/>
      <c r="J59" s="16"/>
      <c r="K59" s="16"/>
      <c r="L59" s="18"/>
      <c r="M59" s="18"/>
      <c r="O59" s="35"/>
      <c r="P59" s="35"/>
      <c r="Q59" s="35"/>
      <c r="R59" s="35"/>
    </row>
    <row r="60" spans="2:18" ht="15.75">
      <c r="B60" s="14"/>
      <c r="C60" s="15"/>
      <c r="D60" s="18"/>
      <c r="E60" s="18"/>
      <c r="H60" s="16"/>
      <c r="I60" s="16"/>
      <c r="J60" s="16"/>
      <c r="K60" s="16"/>
      <c r="L60" s="18"/>
      <c r="M60" s="18"/>
      <c r="N60" s="18"/>
      <c r="O60" s="18"/>
      <c r="P60" s="18"/>
      <c r="Q60" s="18"/>
    </row>
    <row r="61" spans="2:18">
      <c r="M61" s="19"/>
      <c r="O61" s="20"/>
      <c r="P61" s="20"/>
      <c r="Q61" s="20"/>
    </row>
    <row r="62" spans="2:18" ht="15.75"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</row>
    <row r="63" spans="2:18" ht="15.7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</row>
    <row r="64" spans="2:18" ht="15.75"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</row>
  </sheetData>
  <protectedRanges>
    <protectedRange sqref="D10:K10" name="Диапазон1"/>
  </protectedRanges>
  <mergeCells count="15">
    <mergeCell ref="O59:R59"/>
    <mergeCell ref="B64:Q64"/>
    <mergeCell ref="O7:O10"/>
    <mergeCell ref="P7:P10"/>
    <mergeCell ref="Q7:Q10"/>
    <mergeCell ref="R7:R10"/>
    <mergeCell ref="S7:S10"/>
    <mergeCell ref="T7:T10"/>
    <mergeCell ref="B2:N2"/>
    <mergeCell ref="B7:B10"/>
    <mergeCell ref="C7:C9"/>
    <mergeCell ref="D7:K7"/>
    <mergeCell ref="L7:L9"/>
    <mergeCell ref="M7:M9"/>
    <mergeCell ref="N7:N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tabSelected="1" workbookViewId="0">
      <selection activeCell="S3" sqref="S3"/>
    </sheetView>
  </sheetViews>
  <sheetFormatPr defaultRowHeight="15"/>
  <cols>
    <col min="3" max="3" width="10.85546875" customWidth="1"/>
    <col min="4" max="10" width="4.7109375" customWidth="1"/>
    <col min="11" max="11" width="4.85546875" customWidth="1"/>
    <col min="13" max="13" width="8.85546875" customWidth="1"/>
    <col min="18" max="18" width="9" bestFit="1" customWidth="1"/>
    <col min="19" max="19" width="33.7109375" customWidth="1"/>
    <col min="20" max="20" width="32.7109375" customWidth="1"/>
  </cols>
  <sheetData>
    <row r="1" spans="1:20" ht="15.75">
      <c r="B1" s="41" t="s">
        <v>230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20"/>
    </row>
    <row r="2" spans="1:20" ht="15.75"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20" ht="15.75"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20" ht="15.75">
      <c r="B4" s="3"/>
      <c r="C4" s="4" t="s">
        <v>1</v>
      </c>
      <c r="D4" s="3">
        <v>8</v>
      </c>
      <c r="E4" s="3"/>
      <c r="F4" s="5"/>
      <c r="G4" s="5"/>
      <c r="H4" s="5"/>
      <c r="I4" s="5"/>
      <c r="J4" s="5"/>
      <c r="K4" s="5"/>
      <c r="L4" s="5" t="s">
        <v>139</v>
      </c>
      <c r="M4" s="6"/>
      <c r="N4" s="6"/>
    </row>
    <row r="5" spans="1:20" ht="15.75">
      <c r="B5" s="1"/>
      <c r="C5" s="7"/>
      <c r="D5" s="2"/>
      <c r="E5" s="2"/>
      <c r="F5" s="5"/>
      <c r="G5" s="5"/>
      <c r="H5" s="5"/>
      <c r="I5" s="5"/>
      <c r="J5" s="5"/>
      <c r="K5" s="5"/>
      <c r="L5" s="40" t="s">
        <v>231</v>
      </c>
      <c r="M5" s="40"/>
      <c r="N5" s="38"/>
      <c r="O5" s="39"/>
      <c r="P5" s="39"/>
    </row>
    <row r="6" spans="1:20" ht="15.75" thickBot="1"/>
    <row r="7" spans="1:20" ht="15.75" thickBot="1">
      <c r="B7" s="50" t="s">
        <v>2</v>
      </c>
      <c r="C7" s="50" t="s">
        <v>3</v>
      </c>
      <c r="D7" s="50"/>
      <c r="E7" s="51"/>
      <c r="F7" s="51"/>
      <c r="G7" s="51"/>
      <c r="H7" s="51"/>
      <c r="I7" s="51"/>
      <c r="J7" s="51"/>
      <c r="K7" s="51"/>
      <c r="L7" s="50" t="s">
        <v>4</v>
      </c>
      <c r="M7" s="50" t="s">
        <v>137</v>
      </c>
      <c r="N7" s="50" t="s">
        <v>5</v>
      </c>
      <c r="O7" s="50" t="s">
        <v>1</v>
      </c>
      <c r="P7" s="50" t="s">
        <v>6</v>
      </c>
      <c r="Q7" s="50" t="s">
        <v>7</v>
      </c>
      <c r="R7" s="50" t="s">
        <v>234</v>
      </c>
      <c r="S7" s="50" t="s">
        <v>8</v>
      </c>
      <c r="T7" s="50" t="s">
        <v>9</v>
      </c>
    </row>
    <row r="8" spans="1:20" ht="15" customHeight="1" thickBot="1">
      <c r="B8" s="50"/>
      <c r="C8" s="50"/>
      <c r="D8" s="52">
        <v>1</v>
      </c>
      <c r="E8" s="52">
        <v>1</v>
      </c>
      <c r="F8" s="52">
        <v>2</v>
      </c>
      <c r="G8" s="52">
        <v>2</v>
      </c>
      <c r="H8" s="52">
        <v>3</v>
      </c>
      <c r="I8" s="52">
        <v>3</v>
      </c>
      <c r="J8" s="53">
        <v>4</v>
      </c>
      <c r="K8" s="53">
        <v>4</v>
      </c>
      <c r="L8" s="51"/>
      <c r="M8" s="50"/>
      <c r="N8" s="50"/>
      <c r="O8" s="50"/>
      <c r="P8" s="50"/>
      <c r="Q8" s="50"/>
      <c r="R8" s="50"/>
      <c r="S8" s="50"/>
      <c r="T8" s="50"/>
    </row>
    <row r="9" spans="1:20" ht="21.75" customHeight="1" thickBot="1">
      <c r="B9" s="50"/>
      <c r="C9" s="50"/>
      <c r="D9" s="52" t="s">
        <v>232</v>
      </c>
      <c r="E9" s="52" t="s">
        <v>233</v>
      </c>
      <c r="F9" s="52" t="s">
        <v>232</v>
      </c>
      <c r="G9" s="52" t="s">
        <v>233</v>
      </c>
      <c r="H9" s="52" t="s">
        <v>232</v>
      </c>
      <c r="I9" s="52" t="s">
        <v>233</v>
      </c>
      <c r="J9" s="52" t="s">
        <v>232</v>
      </c>
      <c r="K9" s="52" t="s">
        <v>233</v>
      </c>
      <c r="L9" s="51"/>
      <c r="M9" s="50"/>
      <c r="N9" s="50"/>
      <c r="O9" s="50"/>
      <c r="P9" s="50"/>
      <c r="Q9" s="50"/>
      <c r="R9" s="50"/>
      <c r="S9" s="50"/>
      <c r="T9" s="50"/>
    </row>
    <row r="10" spans="1:20" ht="21" customHeight="1" thickBot="1">
      <c r="B10" s="50"/>
      <c r="C10" s="54" t="s">
        <v>10</v>
      </c>
      <c r="D10" s="52">
        <v>10</v>
      </c>
      <c r="E10" s="52"/>
      <c r="F10" s="52">
        <v>10</v>
      </c>
      <c r="G10" s="52"/>
      <c r="H10" s="52">
        <v>10</v>
      </c>
      <c r="I10" s="52"/>
      <c r="J10" s="52">
        <v>10</v>
      </c>
      <c r="K10" s="52"/>
      <c r="L10" s="54">
        <f>SUM(D10+F10+H10+J10)</f>
        <v>40</v>
      </c>
      <c r="M10" s="54">
        <f>SUM(D10:K10)</f>
        <v>40</v>
      </c>
      <c r="N10" s="50"/>
      <c r="O10" s="50"/>
      <c r="P10" s="50"/>
      <c r="Q10" s="50"/>
      <c r="R10" s="50"/>
      <c r="S10" s="50"/>
      <c r="T10" s="50"/>
    </row>
    <row r="11" spans="1:20" ht="15.75">
      <c r="B11" s="42">
        <v>1</v>
      </c>
      <c r="C11" s="43"/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5">
        <f t="shared" ref="L11:L34" si="0">SUM(D11+F11+H11+J11)</f>
        <v>0</v>
      </c>
      <c r="M11" s="45">
        <f>SUM(D11:K11)</f>
        <v>0</v>
      </c>
      <c r="N11" s="46">
        <f>M11/100</f>
        <v>0</v>
      </c>
      <c r="O11" s="47"/>
      <c r="P11" s="47"/>
      <c r="Q11" s="47"/>
      <c r="R11" s="47"/>
      <c r="S11" s="48"/>
      <c r="T11" s="49"/>
    </row>
    <row r="12" spans="1:20" ht="15.75">
      <c r="B12" s="8">
        <v>2</v>
      </c>
      <c r="C12" s="25"/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24">
        <f t="shared" si="0"/>
        <v>0</v>
      </c>
      <c r="M12" s="24">
        <f>SUM(D12:K12)</f>
        <v>0</v>
      </c>
      <c r="N12" s="13">
        <f t="shared" ref="N12:N34" si="1">M12/100</f>
        <v>0</v>
      </c>
      <c r="O12" s="26"/>
      <c r="P12" s="26"/>
      <c r="Q12" s="26"/>
      <c r="R12" s="26"/>
      <c r="S12" s="33"/>
      <c r="T12" s="34"/>
    </row>
    <row r="13" spans="1:20" ht="15.75">
      <c r="A13" s="9" t="s">
        <v>16</v>
      </c>
      <c r="B13" s="11">
        <v>3</v>
      </c>
      <c r="C13" s="25"/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24">
        <f t="shared" si="0"/>
        <v>0</v>
      </c>
      <c r="M13" s="24">
        <f>SUM(D13:K13)</f>
        <v>0</v>
      </c>
      <c r="N13" s="13">
        <f t="shared" si="1"/>
        <v>0</v>
      </c>
      <c r="O13" s="26"/>
      <c r="P13" s="27"/>
      <c r="Q13" s="26"/>
      <c r="R13" s="26"/>
      <c r="S13" s="33"/>
      <c r="T13" s="34"/>
    </row>
    <row r="14" spans="1:20" ht="15.75">
      <c r="B14" s="8">
        <v>4</v>
      </c>
      <c r="C14" s="25"/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24">
        <f t="shared" si="0"/>
        <v>0</v>
      </c>
      <c r="M14" s="24">
        <f>SUM(D14:K14)</f>
        <v>0</v>
      </c>
      <c r="N14" s="13">
        <f t="shared" si="1"/>
        <v>0</v>
      </c>
      <c r="O14" s="26"/>
      <c r="P14" s="26"/>
      <c r="Q14" s="26"/>
      <c r="R14" s="26"/>
      <c r="S14" s="33"/>
      <c r="T14" s="34"/>
    </row>
    <row r="15" spans="1:20" ht="15.75">
      <c r="B15" s="8">
        <v>5</v>
      </c>
      <c r="C15" s="25"/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24">
        <f t="shared" si="0"/>
        <v>0</v>
      </c>
      <c r="M15" s="24">
        <f>SUM(D15:K15)</f>
        <v>0</v>
      </c>
      <c r="N15" s="13">
        <f t="shared" si="1"/>
        <v>0</v>
      </c>
      <c r="O15" s="26"/>
      <c r="P15" s="26"/>
      <c r="Q15" s="26"/>
      <c r="R15" s="26"/>
      <c r="S15" s="33"/>
      <c r="T15" s="34"/>
    </row>
    <row r="16" spans="1:20" ht="15.75">
      <c r="B16" s="8">
        <v>6</v>
      </c>
      <c r="C16" s="25"/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24">
        <f t="shared" si="0"/>
        <v>0</v>
      </c>
      <c r="M16" s="24">
        <f>SUM(D16:K16)</f>
        <v>0</v>
      </c>
      <c r="N16" s="13">
        <f t="shared" si="1"/>
        <v>0</v>
      </c>
      <c r="O16" s="26"/>
      <c r="P16" s="26"/>
      <c r="Q16" s="26"/>
      <c r="R16" s="26"/>
      <c r="S16" s="33"/>
      <c r="T16" s="34"/>
    </row>
    <row r="17" spans="1:20" ht="15.75">
      <c r="B17" s="8">
        <v>7</v>
      </c>
      <c r="C17" s="25"/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24">
        <f t="shared" si="0"/>
        <v>0</v>
      </c>
      <c r="M17" s="24">
        <f>SUM(D17:K17)</f>
        <v>0</v>
      </c>
      <c r="N17" s="13">
        <f t="shared" si="1"/>
        <v>0</v>
      </c>
      <c r="O17" s="26"/>
      <c r="P17" s="26"/>
      <c r="Q17" s="26"/>
      <c r="R17" s="26"/>
      <c r="S17" s="33"/>
      <c r="T17" s="34"/>
    </row>
    <row r="18" spans="1:20" ht="15.75">
      <c r="B18" s="8">
        <v>8</v>
      </c>
      <c r="C18" s="25"/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4">
        <f t="shared" si="0"/>
        <v>0</v>
      </c>
      <c r="M18" s="24">
        <f>SUM(D18:K18)</f>
        <v>0</v>
      </c>
      <c r="N18" s="13">
        <f t="shared" si="1"/>
        <v>0</v>
      </c>
      <c r="O18" s="26"/>
      <c r="P18" s="26"/>
      <c r="Q18" s="26"/>
      <c r="R18" s="26"/>
      <c r="S18" s="33"/>
      <c r="T18" s="34"/>
    </row>
    <row r="19" spans="1:20" ht="15.75">
      <c r="B19" s="8">
        <v>9</v>
      </c>
      <c r="C19" s="25"/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4">
        <f t="shared" si="0"/>
        <v>0</v>
      </c>
      <c r="M19" s="24">
        <f>SUM(D19:K19)</f>
        <v>0</v>
      </c>
      <c r="N19" s="13">
        <f t="shared" si="1"/>
        <v>0</v>
      </c>
      <c r="O19" s="26"/>
      <c r="P19" s="26"/>
      <c r="Q19" s="26"/>
      <c r="R19" s="26"/>
      <c r="S19" s="33"/>
      <c r="T19" s="34"/>
    </row>
    <row r="20" spans="1:20" ht="15.75">
      <c r="B20" s="8">
        <v>10</v>
      </c>
      <c r="C20" s="25"/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24">
        <f t="shared" si="0"/>
        <v>0</v>
      </c>
      <c r="M20" s="24">
        <f>SUM(D20:K20)</f>
        <v>0</v>
      </c>
      <c r="N20" s="13">
        <f t="shared" si="1"/>
        <v>0</v>
      </c>
      <c r="O20" s="26"/>
      <c r="P20" s="26"/>
      <c r="Q20" s="26"/>
      <c r="R20" s="26"/>
      <c r="S20" s="33"/>
      <c r="T20" s="34"/>
    </row>
    <row r="21" spans="1:20" ht="15.75">
      <c r="A21" s="10"/>
      <c r="B21" s="11">
        <v>11</v>
      </c>
      <c r="C21" s="25"/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24">
        <f t="shared" si="0"/>
        <v>0</v>
      </c>
      <c r="M21" s="24">
        <f>SUM(D21:K21)</f>
        <v>0</v>
      </c>
      <c r="N21" s="12">
        <f t="shared" si="1"/>
        <v>0</v>
      </c>
      <c r="O21" s="26"/>
      <c r="P21" s="11"/>
      <c r="Q21" s="26"/>
      <c r="R21" s="26"/>
      <c r="S21" s="33"/>
      <c r="T21" s="34"/>
    </row>
    <row r="22" spans="1:20" ht="15.75">
      <c r="B22" s="8">
        <v>12</v>
      </c>
      <c r="C22" s="25"/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24">
        <f t="shared" si="0"/>
        <v>0</v>
      </c>
      <c r="M22" s="24">
        <f>SUM(D22:K22)</f>
        <v>0</v>
      </c>
      <c r="N22" s="13">
        <f t="shared" si="1"/>
        <v>0</v>
      </c>
      <c r="O22" s="26"/>
      <c r="P22" s="26"/>
      <c r="Q22" s="26"/>
      <c r="R22" s="26"/>
      <c r="S22" s="33"/>
      <c r="T22" s="34"/>
    </row>
    <row r="23" spans="1:20" ht="15.75">
      <c r="B23" s="8">
        <v>13</v>
      </c>
      <c r="C23" s="25"/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24">
        <f t="shared" si="0"/>
        <v>0</v>
      </c>
      <c r="M23" s="24">
        <f>SUM(D23:K23)</f>
        <v>0</v>
      </c>
      <c r="N23" s="13">
        <f t="shared" si="1"/>
        <v>0</v>
      </c>
      <c r="O23" s="26"/>
      <c r="P23" s="26"/>
      <c r="Q23" s="26"/>
      <c r="R23" s="26"/>
      <c r="S23" s="33"/>
      <c r="T23" s="34"/>
    </row>
    <row r="24" spans="1:20" ht="15.75">
      <c r="B24" s="8">
        <v>14</v>
      </c>
      <c r="C24" s="25"/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24">
        <f t="shared" si="0"/>
        <v>0</v>
      </c>
      <c r="M24" s="24">
        <f>SUM(D24:K24)</f>
        <v>0</v>
      </c>
      <c r="N24" s="13">
        <f t="shared" si="1"/>
        <v>0</v>
      </c>
      <c r="O24" s="26"/>
      <c r="P24" s="26"/>
      <c r="Q24" s="26"/>
      <c r="R24" s="26"/>
      <c r="S24" s="33"/>
      <c r="T24" s="34"/>
    </row>
    <row r="25" spans="1:20" ht="15.75">
      <c r="B25" s="8">
        <v>15</v>
      </c>
      <c r="C25" s="25"/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24">
        <f t="shared" si="0"/>
        <v>0</v>
      </c>
      <c r="M25" s="24">
        <f>SUM(D25:K25)</f>
        <v>0</v>
      </c>
      <c r="N25" s="13">
        <f t="shared" si="1"/>
        <v>0</v>
      </c>
      <c r="O25" s="26"/>
      <c r="P25" s="26"/>
      <c r="Q25" s="26"/>
      <c r="R25" s="26"/>
      <c r="S25" s="33"/>
      <c r="T25" s="34"/>
    </row>
    <row r="26" spans="1:20" ht="15.75">
      <c r="B26" s="8">
        <v>16</v>
      </c>
      <c r="C26" s="25"/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24">
        <f t="shared" si="0"/>
        <v>0</v>
      </c>
      <c r="M26" s="24">
        <f>SUM(D26:K26)</f>
        <v>0</v>
      </c>
      <c r="N26" s="13">
        <f t="shared" si="1"/>
        <v>0</v>
      </c>
      <c r="O26" s="26"/>
      <c r="P26" s="26"/>
      <c r="Q26" s="26"/>
      <c r="R26" s="26"/>
      <c r="S26" s="33"/>
      <c r="T26" s="34"/>
    </row>
    <row r="27" spans="1:20" ht="15.75">
      <c r="B27" s="8">
        <v>17</v>
      </c>
      <c r="C27" s="25"/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24">
        <f t="shared" si="0"/>
        <v>0</v>
      </c>
      <c r="M27" s="24">
        <f>SUM(D27:K27)</f>
        <v>0</v>
      </c>
      <c r="N27" s="13">
        <f t="shared" si="1"/>
        <v>0</v>
      </c>
      <c r="O27" s="26"/>
      <c r="P27" s="26"/>
      <c r="Q27" s="26"/>
      <c r="R27" s="26"/>
      <c r="S27" s="33"/>
      <c r="T27" s="34"/>
    </row>
    <row r="28" spans="1:20" ht="15.75">
      <c r="B28" s="8">
        <v>18</v>
      </c>
      <c r="C28" s="25"/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24">
        <f t="shared" si="0"/>
        <v>0</v>
      </c>
      <c r="M28" s="24">
        <f>SUM(D28:K28)</f>
        <v>0</v>
      </c>
      <c r="N28" s="13">
        <f t="shared" si="1"/>
        <v>0</v>
      </c>
      <c r="O28" s="26"/>
      <c r="P28" s="26"/>
      <c r="Q28" s="26"/>
      <c r="R28" s="26"/>
      <c r="S28" s="33"/>
      <c r="T28" s="34"/>
    </row>
    <row r="29" spans="1:20" ht="15.75">
      <c r="B29" s="8">
        <v>19</v>
      </c>
      <c r="C29" s="25"/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24">
        <f t="shared" si="0"/>
        <v>0</v>
      </c>
      <c r="M29" s="24">
        <f>SUM(D29:K29)</f>
        <v>0</v>
      </c>
      <c r="N29" s="13">
        <f t="shared" si="1"/>
        <v>0</v>
      </c>
      <c r="O29" s="26"/>
      <c r="P29" s="26"/>
      <c r="Q29" s="26"/>
      <c r="R29" s="26"/>
      <c r="S29" s="33"/>
      <c r="T29" s="34"/>
    </row>
    <row r="30" spans="1:20" ht="15.75">
      <c r="B30" s="8">
        <v>20</v>
      </c>
      <c r="C30" s="25"/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24">
        <f t="shared" si="0"/>
        <v>0</v>
      </c>
      <c r="M30" s="24">
        <f>SUM(D30:K30)</f>
        <v>0</v>
      </c>
      <c r="N30" s="13">
        <f t="shared" si="1"/>
        <v>0</v>
      </c>
      <c r="O30" s="26"/>
      <c r="P30" s="26"/>
      <c r="Q30" s="26"/>
      <c r="R30" s="26"/>
      <c r="S30" s="33"/>
      <c r="T30" s="34"/>
    </row>
    <row r="31" spans="1:20" ht="15.75">
      <c r="B31" s="8">
        <v>21</v>
      </c>
      <c r="C31" s="25"/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24">
        <f t="shared" si="0"/>
        <v>0</v>
      </c>
      <c r="M31" s="24">
        <f>SUM(D31:K31)</f>
        <v>0</v>
      </c>
      <c r="N31" s="13">
        <f t="shared" si="1"/>
        <v>0</v>
      </c>
      <c r="O31" s="26"/>
      <c r="P31" s="26"/>
      <c r="Q31" s="26"/>
      <c r="R31" s="26"/>
      <c r="S31" s="33"/>
      <c r="T31" s="34"/>
    </row>
    <row r="32" spans="1:20" ht="15.75">
      <c r="B32" s="8">
        <v>22</v>
      </c>
      <c r="C32" s="25"/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24">
        <f t="shared" si="0"/>
        <v>0</v>
      </c>
      <c r="M32" s="24">
        <f>SUM(D32:K32)</f>
        <v>0</v>
      </c>
      <c r="N32" s="13">
        <f t="shared" si="1"/>
        <v>0</v>
      </c>
      <c r="O32" s="26"/>
      <c r="P32" s="26"/>
      <c r="Q32" s="26"/>
      <c r="R32" s="26"/>
      <c r="S32" s="33"/>
      <c r="T32" s="34"/>
    </row>
    <row r="33" spans="1:20" ht="15.75">
      <c r="B33" s="8">
        <v>23</v>
      </c>
      <c r="C33" s="25"/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24">
        <f t="shared" si="0"/>
        <v>0</v>
      </c>
      <c r="M33" s="24">
        <f>SUM(D33:K33)</f>
        <v>0</v>
      </c>
      <c r="N33" s="13">
        <f t="shared" si="1"/>
        <v>0</v>
      </c>
      <c r="O33" s="26"/>
      <c r="P33" s="26"/>
      <c r="Q33" s="26"/>
      <c r="R33" s="26"/>
      <c r="S33" s="33"/>
      <c r="T33" s="34"/>
    </row>
    <row r="34" spans="1:20" ht="15.75">
      <c r="B34" s="8">
        <v>24</v>
      </c>
      <c r="C34" s="25"/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24">
        <f t="shared" si="0"/>
        <v>0</v>
      </c>
      <c r="M34" s="24">
        <f>SUM(D34:K34)</f>
        <v>0</v>
      </c>
      <c r="N34" s="13">
        <f t="shared" si="1"/>
        <v>0</v>
      </c>
      <c r="O34" s="26"/>
      <c r="P34" s="26"/>
      <c r="Q34" s="26"/>
      <c r="R34" s="26"/>
      <c r="S34" s="33"/>
      <c r="T34" s="34"/>
    </row>
    <row r="36" spans="1:20" ht="15.75">
      <c r="A36" s="14" t="s">
        <v>36</v>
      </c>
      <c r="C36" s="15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S36" s="21"/>
    </row>
    <row r="37" spans="1:20">
      <c r="A37" s="14" t="s">
        <v>37</v>
      </c>
      <c r="C37" s="15"/>
    </row>
    <row r="38" spans="1:20">
      <c r="A38" s="14" t="s">
        <v>38</v>
      </c>
      <c r="C38" s="15"/>
      <c r="T38" t="s">
        <v>229</v>
      </c>
    </row>
    <row r="58" spans="2:18" ht="15.75">
      <c r="B58" s="14"/>
      <c r="C58" s="15"/>
      <c r="H58" s="16"/>
      <c r="I58" s="16"/>
      <c r="J58" s="16"/>
      <c r="K58" s="16"/>
      <c r="L58" s="17"/>
      <c r="M58" s="17"/>
      <c r="N58" s="17"/>
      <c r="O58" s="17"/>
      <c r="P58" s="17"/>
      <c r="Q58" s="17"/>
    </row>
    <row r="59" spans="2:18" ht="15.75">
      <c r="B59" s="14"/>
      <c r="C59" s="15"/>
      <c r="D59" s="17"/>
      <c r="E59" s="17"/>
      <c r="H59" s="16"/>
      <c r="I59" s="16"/>
      <c r="J59" s="16"/>
      <c r="K59" s="16"/>
      <c r="L59" s="18"/>
      <c r="M59" s="18"/>
      <c r="O59" s="35"/>
      <c r="P59" s="35"/>
      <c r="Q59" s="35"/>
      <c r="R59" s="35"/>
    </row>
    <row r="60" spans="2:18" ht="15.75">
      <c r="B60" s="14"/>
      <c r="C60" s="15"/>
      <c r="D60" s="18"/>
      <c r="E60" s="18"/>
      <c r="H60" s="16"/>
      <c r="I60" s="16"/>
      <c r="J60" s="16"/>
      <c r="K60" s="16"/>
      <c r="L60" s="18"/>
      <c r="M60" s="18"/>
      <c r="N60" s="18"/>
      <c r="O60" s="18"/>
      <c r="P60" s="18"/>
      <c r="Q60" s="18"/>
    </row>
    <row r="61" spans="2:18">
      <c r="M61" s="19"/>
      <c r="O61" s="20"/>
      <c r="P61" s="20"/>
      <c r="Q61" s="20"/>
    </row>
    <row r="62" spans="2:18" ht="15.75"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</row>
    <row r="63" spans="2:18" ht="15.7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</row>
    <row r="64" spans="2:18" ht="15.75"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</row>
  </sheetData>
  <protectedRanges>
    <protectedRange sqref="D10:K10" name="Диапазон1"/>
  </protectedRanges>
  <mergeCells count="15">
    <mergeCell ref="O59:R59"/>
    <mergeCell ref="B64:Q64"/>
    <mergeCell ref="O7:O10"/>
    <mergeCell ref="P7:P10"/>
    <mergeCell ref="Q7:Q10"/>
    <mergeCell ref="R7:R10"/>
    <mergeCell ref="S7:S10"/>
    <mergeCell ref="T7:T10"/>
    <mergeCell ref="B2:N2"/>
    <mergeCell ref="B7:B10"/>
    <mergeCell ref="C7:C9"/>
    <mergeCell ref="D7:K7"/>
    <mergeCell ref="L7:L9"/>
    <mergeCell ref="M7:M9"/>
    <mergeCell ref="N7:N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>
      <selection activeCell="Q34" sqref="Q34"/>
    </sheetView>
  </sheetViews>
  <sheetFormatPr defaultRowHeight="15"/>
  <cols>
    <col min="3" max="3" width="10.85546875" customWidth="1"/>
    <col min="4" max="10" width="4.7109375" customWidth="1"/>
    <col min="11" max="11" width="4.85546875" customWidth="1"/>
    <col min="12" max="13" width="4.7109375" customWidth="1"/>
    <col min="15" max="15" width="8.85546875" customWidth="1"/>
    <col min="20" max="20" width="9" bestFit="1" customWidth="1"/>
    <col min="21" max="21" width="37.85546875" bestFit="1" customWidth="1"/>
    <col min="22" max="22" width="39.7109375" customWidth="1"/>
  </cols>
  <sheetData>
    <row r="1" spans="1:22" ht="15.75">
      <c r="B1" s="41" t="s">
        <v>230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"/>
    </row>
    <row r="2" spans="1:22" ht="15.75"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22" ht="15.75"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22" ht="15.75">
      <c r="B4" s="3"/>
      <c r="C4" s="4" t="s">
        <v>1</v>
      </c>
      <c r="D4" s="3">
        <v>9</v>
      </c>
      <c r="E4" s="3"/>
      <c r="F4" s="5"/>
      <c r="G4" s="5"/>
      <c r="H4" s="5"/>
      <c r="I4" s="5"/>
      <c r="J4" s="5"/>
      <c r="K4" s="5"/>
      <c r="L4" s="3"/>
      <c r="M4" s="3"/>
      <c r="N4" s="5" t="s">
        <v>139</v>
      </c>
      <c r="O4" s="6"/>
      <c r="P4" s="6"/>
    </row>
    <row r="5" spans="1:22" ht="15.75">
      <c r="B5" s="1"/>
      <c r="C5" s="7"/>
      <c r="D5" s="2"/>
      <c r="E5" s="2"/>
      <c r="F5" s="5"/>
      <c r="G5" s="5"/>
      <c r="H5" s="5"/>
      <c r="I5" s="5"/>
      <c r="J5" s="5"/>
      <c r="K5" s="5"/>
      <c r="L5" s="2"/>
      <c r="M5" s="2"/>
      <c r="N5" s="40" t="s">
        <v>231</v>
      </c>
      <c r="O5" s="40"/>
      <c r="P5" s="38"/>
      <c r="Q5" s="39"/>
      <c r="R5" s="39"/>
    </row>
    <row r="6" spans="1:22" ht="15.75" thickBot="1"/>
    <row r="7" spans="1:22" ht="15.75" thickBot="1">
      <c r="B7" s="50" t="s">
        <v>2</v>
      </c>
      <c r="C7" s="50" t="s">
        <v>3</v>
      </c>
      <c r="D7" s="50"/>
      <c r="E7" s="51"/>
      <c r="F7" s="51"/>
      <c r="G7" s="51"/>
      <c r="H7" s="51"/>
      <c r="I7" s="51"/>
      <c r="J7" s="51"/>
      <c r="K7" s="51"/>
      <c r="L7" s="51"/>
      <c r="M7" s="51"/>
      <c r="N7" s="50" t="s">
        <v>4</v>
      </c>
      <c r="O7" s="50" t="s">
        <v>137</v>
      </c>
      <c r="P7" s="50" t="s">
        <v>5</v>
      </c>
      <c r="Q7" s="50" t="s">
        <v>1</v>
      </c>
      <c r="R7" s="50" t="s">
        <v>6</v>
      </c>
      <c r="S7" s="50" t="s">
        <v>7</v>
      </c>
      <c r="T7" s="50" t="s">
        <v>234</v>
      </c>
      <c r="U7" s="50" t="s">
        <v>8</v>
      </c>
      <c r="V7" s="50" t="s">
        <v>9</v>
      </c>
    </row>
    <row r="8" spans="1:22" ht="15" customHeight="1" thickBot="1">
      <c r="B8" s="50"/>
      <c r="C8" s="50"/>
      <c r="D8" s="52">
        <v>1</v>
      </c>
      <c r="E8" s="52">
        <v>1</v>
      </c>
      <c r="F8" s="52">
        <v>2</v>
      </c>
      <c r="G8" s="52">
        <v>2</v>
      </c>
      <c r="H8" s="52">
        <v>3</v>
      </c>
      <c r="I8" s="52">
        <v>3</v>
      </c>
      <c r="J8" s="53">
        <v>4</v>
      </c>
      <c r="K8" s="53">
        <v>4</v>
      </c>
      <c r="L8" s="52">
        <v>5</v>
      </c>
      <c r="M8" s="52">
        <v>5</v>
      </c>
      <c r="N8" s="51"/>
      <c r="O8" s="50"/>
      <c r="P8" s="50"/>
      <c r="Q8" s="50"/>
      <c r="R8" s="50"/>
      <c r="S8" s="50"/>
      <c r="T8" s="50"/>
      <c r="U8" s="50"/>
      <c r="V8" s="50"/>
    </row>
    <row r="9" spans="1:22" ht="15.75" thickBot="1">
      <c r="B9" s="50"/>
      <c r="C9" s="50"/>
      <c r="D9" s="52" t="s">
        <v>232</v>
      </c>
      <c r="E9" s="52" t="s">
        <v>233</v>
      </c>
      <c r="F9" s="52" t="s">
        <v>232</v>
      </c>
      <c r="G9" s="52" t="s">
        <v>233</v>
      </c>
      <c r="H9" s="52" t="s">
        <v>232</v>
      </c>
      <c r="I9" s="52" t="s">
        <v>233</v>
      </c>
      <c r="J9" s="52" t="s">
        <v>232</v>
      </c>
      <c r="K9" s="52" t="s">
        <v>233</v>
      </c>
      <c r="L9" s="52" t="s">
        <v>232</v>
      </c>
      <c r="M9" s="52" t="s">
        <v>233</v>
      </c>
      <c r="N9" s="51"/>
      <c r="O9" s="50"/>
      <c r="P9" s="50"/>
      <c r="Q9" s="50"/>
      <c r="R9" s="50"/>
      <c r="S9" s="50"/>
      <c r="T9" s="50"/>
      <c r="U9" s="50"/>
      <c r="V9" s="50"/>
    </row>
    <row r="10" spans="1:22" ht="21" customHeight="1" thickBot="1">
      <c r="B10" s="50"/>
      <c r="C10" s="54" t="s">
        <v>10</v>
      </c>
      <c r="D10" s="52">
        <v>10</v>
      </c>
      <c r="E10" s="52"/>
      <c r="F10" s="52">
        <v>10</v>
      </c>
      <c r="G10" s="52"/>
      <c r="H10" s="52">
        <v>10</v>
      </c>
      <c r="I10" s="52"/>
      <c r="J10" s="52">
        <v>10</v>
      </c>
      <c r="K10" s="52"/>
      <c r="L10" s="52">
        <v>10</v>
      </c>
      <c r="M10" s="52"/>
      <c r="N10" s="54">
        <f>SUM(D10+F10+H10+J10+L10)</f>
        <v>50</v>
      </c>
      <c r="O10" s="54">
        <f>SUM(D10:M10)</f>
        <v>50</v>
      </c>
      <c r="P10" s="50"/>
      <c r="Q10" s="50"/>
      <c r="R10" s="50"/>
      <c r="S10" s="50"/>
      <c r="T10" s="50"/>
      <c r="U10" s="50"/>
      <c r="V10" s="50"/>
    </row>
    <row r="11" spans="1:22" ht="15.75">
      <c r="B11" s="42">
        <v>1</v>
      </c>
      <c r="C11" s="43"/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f t="shared" ref="N11:N34" si="0">SUM(D11+F11+H11+J11+L11)</f>
        <v>0</v>
      </c>
      <c r="O11" s="45">
        <f t="shared" ref="O11:O34" si="1">SUM(D11:M11)</f>
        <v>0</v>
      </c>
      <c r="P11" s="46">
        <f>O11/100</f>
        <v>0</v>
      </c>
      <c r="Q11" s="47"/>
      <c r="R11" s="47"/>
      <c r="S11" s="47"/>
      <c r="T11" s="47"/>
      <c r="U11" s="48"/>
      <c r="V11" s="49"/>
    </row>
    <row r="12" spans="1:22" ht="15.75">
      <c r="B12" s="8">
        <v>2</v>
      </c>
      <c r="C12" s="25"/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24">
        <f t="shared" si="0"/>
        <v>0</v>
      </c>
      <c r="O12" s="24">
        <f t="shared" si="1"/>
        <v>0</v>
      </c>
      <c r="P12" s="13">
        <f t="shared" ref="P12:P34" si="2">O12/100</f>
        <v>0</v>
      </c>
      <c r="Q12" s="26"/>
      <c r="R12" s="26"/>
      <c r="S12" s="26"/>
      <c r="T12" s="26"/>
      <c r="U12" s="33"/>
      <c r="V12" s="34"/>
    </row>
    <row r="13" spans="1:22" ht="15.75">
      <c r="A13" s="9" t="s">
        <v>16</v>
      </c>
      <c r="B13" s="11">
        <v>3</v>
      </c>
      <c r="C13" s="25"/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24">
        <f t="shared" si="0"/>
        <v>0</v>
      </c>
      <c r="O13" s="24">
        <f t="shared" si="1"/>
        <v>0</v>
      </c>
      <c r="P13" s="13">
        <f t="shared" si="2"/>
        <v>0</v>
      </c>
      <c r="Q13" s="26"/>
      <c r="R13" s="27"/>
      <c r="S13" s="26"/>
      <c r="T13" s="26"/>
      <c r="U13" s="33"/>
      <c r="V13" s="34"/>
    </row>
    <row r="14" spans="1:22" ht="15.75">
      <c r="B14" s="8">
        <v>4</v>
      </c>
      <c r="C14" s="25"/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24">
        <f t="shared" si="0"/>
        <v>0</v>
      </c>
      <c r="O14" s="24">
        <f t="shared" si="1"/>
        <v>0</v>
      </c>
      <c r="P14" s="13">
        <f t="shared" si="2"/>
        <v>0</v>
      </c>
      <c r="Q14" s="26"/>
      <c r="R14" s="26"/>
      <c r="S14" s="26"/>
      <c r="T14" s="26"/>
      <c r="U14" s="33"/>
      <c r="V14" s="34"/>
    </row>
    <row r="15" spans="1:22" ht="15.75">
      <c r="B15" s="8">
        <v>5</v>
      </c>
      <c r="C15" s="25"/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24">
        <f t="shared" si="0"/>
        <v>0</v>
      </c>
      <c r="O15" s="24">
        <f t="shared" si="1"/>
        <v>0</v>
      </c>
      <c r="P15" s="13">
        <f t="shared" si="2"/>
        <v>0</v>
      </c>
      <c r="Q15" s="26"/>
      <c r="R15" s="26"/>
      <c r="S15" s="26"/>
      <c r="T15" s="26"/>
      <c r="U15" s="33"/>
      <c r="V15" s="34"/>
    </row>
    <row r="16" spans="1:22" ht="15.75">
      <c r="B16" s="8">
        <v>6</v>
      </c>
      <c r="C16" s="25"/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24">
        <f t="shared" si="0"/>
        <v>0</v>
      </c>
      <c r="O16" s="24">
        <f t="shared" si="1"/>
        <v>0</v>
      </c>
      <c r="P16" s="13">
        <f t="shared" si="2"/>
        <v>0</v>
      </c>
      <c r="Q16" s="26"/>
      <c r="R16" s="26"/>
      <c r="S16" s="26"/>
      <c r="T16" s="26"/>
      <c r="U16" s="33"/>
      <c r="V16" s="34"/>
    </row>
    <row r="17" spans="1:22" ht="15.75">
      <c r="B17" s="8">
        <v>7</v>
      </c>
      <c r="C17" s="25"/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24">
        <f t="shared" si="0"/>
        <v>0</v>
      </c>
      <c r="O17" s="24">
        <f t="shared" si="1"/>
        <v>0</v>
      </c>
      <c r="P17" s="13">
        <f t="shared" si="2"/>
        <v>0</v>
      </c>
      <c r="Q17" s="26"/>
      <c r="R17" s="26"/>
      <c r="S17" s="26"/>
      <c r="T17" s="26"/>
      <c r="U17" s="33"/>
      <c r="V17" s="34"/>
    </row>
    <row r="18" spans="1:22" ht="15.75">
      <c r="B18" s="8">
        <v>8</v>
      </c>
      <c r="C18" s="25"/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24">
        <f t="shared" si="0"/>
        <v>0</v>
      </c>
      <c r="O18" s="24">
        <f t="shared" si="1"/>
        <v>0</v>
      </c>
      <c r="P18" s="13">
        <f t="shared" si="2"/>
        <v>0</v>
      </c>
      <c r="Q18" s="26"/>
      <c r="R18" s="26"/>
      <c r="S18" s="26"/>
      <c r="T18" s="26"/>
      <c r="U18" s="33"/>
      <c r="V18" s="34"/>
    </row>
    <row r="19" spans="1:22" ht="15.75">
      <c r="B19" s="8">
        <v>9</v>
      </c>
      <c r="C19" s="25"/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24">
        <f t="shared" si="0"/>
        <v>0</v>
      </c>
      <c r="O19" s="24">
        <f t="shared" si="1"/>
        <v>0</v>
      </c>
      <c r="P19" s="13">
        <f t="shared" si="2"/>
        <v>0</v>
      </c>
      <c r="Q19" s="26"/>
      <c r="R19" s="26"/>
      <c r="S19" s="26"/>
      <c r="T19" s="26"/>
      <c r="U19" s="33"/>
      <c r="V19" s="34"/>
    </row>
    <row r="20" spans="1:22" ht="15.75">
      <c r="B20" s="8">
        <v>10</v>
      </c>
      <c r="C20" s="25"/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24">
        <f t="shared" si="0"/>
        <v>0</v>
      </c>
      <c r="O20" s="24">
        <f t="shared" si="1"/>
        <v>0</v>
      </c>
      <c r="P20" s="13">
        <f t="shared" si="2"/>
        <v>0</v>
      </c>
      <c r="Q20" s="26"/>
      <c r="R20" s="26"/>
      <c r="S20" s="26"/>
      <c r="T20" s="26"/>
      <c r="U20" s="33"/>
      <c r="V20" s="34"/>
    </row>
    <row r="21" spans="1:22" ht="15.75">
      <c r="A21" s="10"/>
      <c r="B21" s="11">
        <v>11</v>
      </c>
      <c r="C21" s="25"/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24">
        <f t="shared" si="0"/>
        <v>0</v>
      </c>
      <c r="O21" s="24">
        <f t="shared" si="1"/>
        <v>0</v>
      </c>
      <c r="P21" s="12">
        <f t="shared" si="2"/>
        <v>0</v>
      </c>
      <c r="Q21" s="26"/>
      <c r="R21" s="11"/>
      <c r="S21" s="26"/>
      <c r="T21" s="26"/>
      <c r="U21" s="33"/>
      <c r="V21" s="34"/>
    </row>
    <row r="22" spans="1:22" ht="15.75">
      <c r="B22" s="8">
        <v>12</v>
      </c>
      <c r="C22" s="25"/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24">
        <f t="shared" si="0"/>
        <v>0</v>
      </c>
      <c r="O22" s="24">
        <f t="shared" si="1"/>
        <v>0</v>
      </c>
      <c r="P22" s="13">
        <f t="shared" si="2"/>
        <v>0</v>
      </c>
      <c r="Q22" s="26"/>
      <c r="R22" s="26"/>
      <c r="S22" s="26"/>
      <c r="T22" s="26"/>
      <c r="U22" s="33"/>
      <c r="V22" s="34"/>
    </row>
    <row r="23" spans="1:22" ht="15.75">
      <c r="B23" s="8">
        <v>13</v>
      </c>
      <c r="C23" s="25"/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24">
        <f t="shared" si="0"/>
        <v>0</v>
      </c>
      <c r="O23" s="24">
        <f t="shared" si="1"/>
        <v>0</v>
      </c>
      <c r="P23" s="13">
        <f t="shared" si="2"/>
        <v>0</v>
      </c>
      <c r="Q23" s="26"/>
      <c r="R23" s="26"/>
      <c r="S23" s="26"/>
      <c r="T23" s="26"/>
      <c r="U23" s="33"/>
      <c r="V23" s="34"/>
    </row>
    <row r="24" spans="1:22" ht="15.75">
      <c r="B24" s="8">
        <v>14</v>
      </c>
      <c r="C24" s="25"/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24">
        <f t="shared" si="0"/>
        <v>0</v>
      </c>
      <c r="O24" s="24">
        <f t="shared" si="1"/>
        <v>0</v>
      </c>
      <c r="P24" s="13">
        <f t="shared" si="2"/>
        <v>0</v>
      </c>
      <c r="Q24" s="26"/>
      <c r="R24" s="26"/>
      <c r="S24" s="26"/>
      <c r="T24" s="26"/>
      <c r="U24" s="33"/>
      <c r="V24" s="34"/>
    </row>
    <row r="25" spans="1:22" ht="15.75">
      <c r="B25" s="8">
        <v>15</v>
      </c>
      <c r="C25" s="25"/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24">
        <f t="shared" si="0"/>
        <v>0</v>
      </c>
      <c r="O25" s="24">
        <f t="shared" si="1"/>
        <v>0</v>
      </c>
      <c r="P25" s="13">
        <f t="shared" si="2"/>
        <v>0</v>
      </c>
      <c r="Q25" s="26"/>
      <c r="R25" s="26"/>
      <c r="S25" s="26"/>
      <c r="T25" s="26"/>
      <c r="U25" s="33"/>
      <c r="V25" s="34"/>
    </row>
    <row r="26" spans="1:22" ht="15.75">
      <c r="B26" s="8">
        <v>16</v>
      </c>
      <c r="C26" s="25"/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24">
        <f t="shared" si="0"/>
        <v>0</v>
      </c>
      <c r="O26" s="24">
        <f t="shared" si="1"/>
        <v>0</v>
      </c>
      <c r="P26" s="13">
        <f t="shared" si="2"/>
        <v>0</v>
      </c>
      <c r="Q26" s="26"/>
      <c r="R26" s="26"/>
      <c r="S26" s="26"/>
      <c r="T26" s="26"/>
      <c r="U26" s="33"/>
      <c r="V26" s="34"/>
    </row>
    <row r="27" spans="1:22" ht="15.75">
      <c r="B27" s="8">
        <v>17</v>
      </c>
      <c r="C27" s="25"/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24">
        <f t="shared" si="0"/>
        <v>0</v>
      </c>
      <c r="O27" s="24">
        <f t="shared" si="1"/>
        <v>0</v>
      </c>
      <c r="P27" s="13">
        <f t="shared" si="2"/>
        <v>0</v>
      </c>
      <c r="Q27" s="26"/>
      <c r="R27" s="26"/>
      <c r="S27" s="26"/>
      <c r="T27" s="26"/>
      <c r="U27" s="33"/>
      <c r="V27" s="34"/>
    </row>
    <row r="28" spans="1:22" ht="15.75">
      <c r="B28" s="8">
        <v>18</v>
      </c>
      <c r="C28" s="25"/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24">
        <f t="shared" si="0"/>
        <v>0</v>
      </c>
      <c r="O28" s="24">
        <f t="shared" si="1"/>
        <v>0</v>
      </c>
      <c r="P28" s="13">
        <f t="shared" si="2"/>
        <v>0</v>
      </c>
      <c r="Q28" s="26"/>
      <c r="R28" s="26"/>
      <c r="S28" s="26"/>
      <c r="T28" s="26"/>
      <c r="U28" s="33"/>
      <c r="V28" s="34"/>
    </row>
    <row r="29" spans="1:22" ht="15.75">
      <c r="B29" s="8">
        <v>19</v>
      </c>
      <c r="C29" s="25"/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24">
        <f t="shared" si="0"/>
        <v>0</v>
      </c>
      <c r="O29" s="24">
        <f t="shared" si="1"/>
        <v>0</v>
      </c>
      <c r="P29" s="13">
        <f t="shared" si="2"/>
        <v>0</v>
      </c>
      <c r="Q29" s="26"/>
      <c r="R29" s="26"/>
      <c r="S29" s="26"/>
      <c r="T29" s="26"/>
      <c r="U29" s="33"/>
      <c r="V29" s="34"/>
    </row>
    <row r="30" spans="1:22" ht="15.75">
      <c r="B30" s="8">
        <v>20</v>
      </c>
      <c r="C30" s="25"/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24">
        <f t="shared" si="0"/>
        <v>0</v>
      </c>
      <c r="O30" s="24">
        <f t="shared" si="1"/>
        <v>0</v>
      </c>
      <c r="P30" s="13">
        <f t="shared" si="2"/>
        <v>0</v>
      </c>
      <c r="Q30" s="26"/>
      <c r="R30" s="26"/>
      <c r="S30" s="26"/>
      <c r="T30" s="26"/>
      <c r="U30" s="33"/>
      <c r="V30" s="34"/>
    </row>
    <row r="31" spans="1:22" ht="15.75">
      <c r="B31" s="8">
        <v>21</v>
      </c>
      <c r="C31" s="25"/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24">
        <f t="shared" si="0"/>
        <v>0</v>
      </c>
      <c r="O31" s="24">
        <f t="shared" si="1"/>
        <v>0</v>
      </c>
      <c r="P31" s="13">
        <f t="shared" si="2"/>
        <v>0</v>
      </c>
      <c r="Q31" s="26"/>
      <c r="R31" s="26"/>
      <c r="S31" s="26"/>
      <c r="T31" s="26"/>
      <c r="U31" s="33"/>
      <c r="V31" s="34"/>
    </row>
    <row r="32" spans="1:22" ht="15.75">
      <c r="B32" s="8">
        <v>22</v>
      </c>
      <c r="C32" s="25"/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24">
        <f t="shared" si="0"/>
        <v>0</v>
      </c>
      <c r="O32" s="24">
        <f t="shared" si="1"/>
        <v>0</v>
      </c>
      <c r="P32" s="13">
        <f t="shared" si="2"/>
        <v>0</v>
      </c>
      <c r="Q32" s="26"/>
      <c r="R32" s="26"/>
      <c r="S32" s="26"/>
      <c r="T32" s="26"/>
      <c r="U32" s="33"/>
      <c r="V32" s="34"/>
    </row>
    <row r="33" spans="1:22" ht="15.75">
      <c r="B33" s="8">
        <v>23</v>
      </c>
      <c r="C33" s="25"/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24">
        <f t="shared" si="0"/>
        <v>0</v>
      </c>
      <c r="O33" s="24">
        <f t="shared" si="1"/>
        <v>0</v>
      </c>
      <c r="P33" s="13">
        <f t="shared" si="2"/>
        <v>0</v>
      </c>
      <c r="Q33" s="26"/>
      <c r="R33" s="26"/>
      <c r="S33" s="26"/>
      <c r="T33" s="26"/>
      <c r="U33" s="33"/>
      <c r="V33" s="34"/>
    </row>
    <row r="34" spans="1:22" ht="15.75">
      <c r="B34" s="8">
        <v>24</v>
      </c>
      <c r="C34" s="25"/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24">
        <f t="shared" si="0"/>
        <v>0</v>
      </c>
      <c r="O34" s="24">
        <f t="shared" si="1"/>
        <v>0</v>
      </c>
      <c r="P34" s="13">
        <f t="shared" si="2"/>
        <v>0</v>
      </c>
      <c r="Q34" s="26"/>
      <c r="R34" s="26"/>
      <c r="S34" s="26"/>
      <c r="T34" s="26"/>
      <c r="U34" s="33"/>
      <c r="V34" s="34"/>
    </row>
    <row r="36" spans="1:22" ht="15.75">
      <c r="A36" s="14" t="s">
        <v>36</v>
      </c>
      <c r="C36" s="15"/>
      <c r="D36" s="21"/>
      <c r="E36" s="21"/>
      <c r="F36" s="21"/>
      <c r="G36" s="21"/>
      <c r="H36" s="21"/>
      <c r="I36" s="21"/>
      <c r="J36" s="21"/>
      <c r="K36" s="21"/>
      <c r="L36" s="21"/>
      <c r="M36" s="21" t="s">
        <v>39</v>
      </c>
      <c r="N36" s="21"/>
      <c r="O36" s="21"/>
      <c r="P36" s="21"/>
      <c r="U36" s="21"/>
    </row>
    <row r="37" spans="1:22">
      <c r="A37" s="14" t="s">
        <v>37</v>
      </c>
      <c r="C37" s="15"/>
    </row>
    <row r="38" spans="1:22" ht="15.75">
      <c r="A38" s="14" t="s">
        <v>38</v>
      </c>
      <c r="C38" s="15"/>
      <c r="L38" s="21"/>
      <c r="M38" s="21" t="s">
        <v>228</v>
      </c>
      <c r="V38" t="s">
        <v>229</v>
      </c>
    </row>
    <row r="58" spans="2:20" ht="15.75">
      <c r="B58" s="14"/>
      <c r="C58" s="15"/>
      <c r="H58" s="16"/>
      <c r="I58" s="16"/>
      <c r="J58" s="16"/>
      <c r="K58" s="16"/>
      <c r="L58" s="17"/>
      <c r="M58" s="17"/>
      <c r="N58" s="17"/>
      <c r="O58" s="17"/>
      <c r="P58" s="17"/>
      <c r="Q58" s="17"/>
      <c r="R58" s="17"/>
      <c r="S58" s="17"/>
    </row>
    <row r="59" spans="2:20" ht="15.75">
      <c r="B59" s="14"/>
      <c r="C59" s="15"/>
      <c r="D59" s="17"/>
      <c r="E59" s="17"/>
      <c r="H59" s="16"/>
      <c r="I59" s="16"/>
      <c r="J59" s="16"/>
      <c r="K59" s="16"/>
      <c r="L59" s="18"/>
      <c r="M59" s="18"/>
      <c r="N59" s="18"/>
      <c r="O59" s="18"/>
      <c r="Q59" s="35"/>
      <c r="R59" s="35"/>
      <c r="S59" s="35"/>
      <c r="T59" s="35"/>
    </row>
    <row r="60" spans="2:20" ht="15.75">
      <c r="B60" s="14"/>
      <c r="C60" s="15"/>
      <c r="D60" s="18"/>
      <c r="E60" s="18"/>
      <c r="H60" s="16"/>
      <c r="I60" s="16"/>
      <c r="J60" s="16"/>
      <c r="K60" s="16"/>
      <c r="L60" s="18"/>
      <c r="M60" s="18"/>
      <c r="N60" s="18"/>
      <c r="O60" s="18"/>
      <c r="P60" s="18"/>
      <c r="Q60" s="18"/>
      <c r="R60" s="18"/>
      <c r="S60" s="18"/>
    </row>
    <row r="61" spans="2:20">
      <c r="O61" s="19"/>
      <c r="Q61" s="20"/>
      <c r="R61" s="20"/>
      <c r="S61" s="20"/>
    </row>
    <row r="62" spans="2:20" ht="15.75"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</row>
    <row r="63" spans="2:20" ht="15.7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</row>
    <row r="64" spans="2:20" ht="15.75"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</row>
  </sheetData>
  <protectedRanges>
    <protectedRange sqref="D10:M10" name="Диапазон1"/>
  </protectedRanges>
  <mergeCells count="15">
    <mergeCell ref="Q59:T59"/>
    <mergeCell ref="B64:S64"/>
    <mergeCell ref="Q7:Q10"/>
    <mergeCell ref="R7:R10"/>
    <mergeCell ref="S7:S10"/>
    <mergeCell ref="T7:T10"/>
    <mergeCell ref="U7:U10"/>
    <mergeCell ref="V7:V10"/>
    <mergeCell ref="B2:P2"/>
    <mergeCell ref="B7:B10"/>
    <mergeCell ref="C7:C9"/>
    <mergeCell ref="D7:M7"/>
    <mergeCell ref="N7:N9"/>
    <mergeCell ref="O7:O9"/>
    <mergeCell ref="P7:P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>
      <selection activeCell="D4" sqref="D4"/>
    </sheetView>
  </sheetViews>
  <sheetFormatPr defaultRowHeight="15"/>
  <cols>
    <col min="3" max="3" width="10.85546875" customWidth="1"/>
    <col min="4" max="10" width="4.7109375" customWidth="1"/>
    <col min="11" max="11" width="4.85546875" customWidth="1"/>
    <col min="12" max="13" width="4.7109375" customWidth="1"/>
    <col min="15" max="15" width="8.85546875" customWidth="1"/>
    <col min="20" max="20" width="9" bestFit="1" customWidth="1"/>
    <col min="21" max="21" width="37.85546875" bestFit="1" customWidth="1"/>
    <col min="22" max="22" width="39.7109375" customWidth="1"/>
  </cols>
  <sheetData>
    <row r="1" spans="1:22" ht="15.75">
      <c r="B1" s="41" t="s">
        <v>230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"/>
    </row>
    <row r="2" spans="1:22" ht="15.75"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22" ht="15.75"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22" ht="15.75">
      <c r="B4" s="3"/>
      <c r="C4" s="4" t="s">
        <v>1</v>
      </c>
      <c r="D4" s="3">
        <v>10</v>
      </c>
      <c r="E4" s="3"/>
      <c r="F4" s="5"/>
      <c r="G4" s="5"/>
      <c r="H4" s="5"/>
      <c r="I4" s="5"/>
      <c r="J4" s="5"/>
      <c r="K4" s="5"/>
      <c r="L4" s="3"/>
      <c r="M4" s="3"/>
      <c r="N4" s="5" t="s">
        <v>139</v>
      </c>
      <c r="O4" s="6"/>
      <c r="P4" s="6"/>
    </row>
    <row r="5" spans="1:22" ht="15.75">
      <c r="B5" s="1"/>
      <c r="C5" s="7"/>
      <c r="D5" s="2"/>
      <c r="E5" s="2"/>
      <c r="F5" s="5"/>
      <c r="G5" s="5"/>
      <c r="H5" s="5"/>
      <c r="I5" s="5"/>
      <c r="J5" s="5"/>
      <c r="K5" s="5"/>
      <c r="L5" s="2"/>
      <c r="M5" s="2"/>
      <c r="N5" s="40" t="s">
        <v>231</v>
      </c>
      <c r="O5" s="40"/>
      <c r="P5" s="38"/>
      <c r="Q5" s="39"/>
      <c r="R5" s="39"/>
    </row>
    <row r="6" spans="1:22" ht="15.75" thickBot="1"/>
    <row r="7" spans="1:22" ht="15.75" thickBot="1">
      <c r="B7" s="50" t="s">
        <v>2</v>
      </c>
      <c r="C7" s="50" t="s">
        <v>3</v>
      </c>
      <c r="D7" s="50"/>
      <c r="E7" s="51"/>
      <c r="F7" s="51"/>
      <c r="G7" s="51"/>
      <c r="H7" s="51"/>
      <c r="I7" s="51"/>
      <c r="J7" s="51"/>
      <c r="K7" s="51"/>
      <c r="L7" s="51"/>
      <c r="M7" s="51"/>
      <c r="N7" s="50" t="s">
        <v>4</v>
      </c>
      <c r="O7" s="50" t="s">
        <v>137</v>
      </c>
      <c r="P7" s="50" t="s">
        <v>5</v>
      </c>
      <c r="Q7" s="50" t="s">
        <v>1</v>
      </c>
      <c r="R7" s="50" t="s">
        <v>6</v>
      </c>
      <c r="S7" s="50" t="s">
        <v>7</v>
      </c>
      <c r="T7" s="50" t="s">
        <v>234</v>
      </c>
      <c r="U7" s="50" t="s">
        <v>8</v>
      </c>
      <c r="V7" s="50" t="s">
        <v>9</v>
      </c>
    </row>
    <row r="8" spans="1:22" ht="15" customHeight="1" thickBot="1">
      <c r="B8" s="50"/>
      <c r="C8" s="50"/>
      <c r="D8" s="52">
        <v>1</v>
      </c>
      <c r="E8" s="52">
        <v>1</v>
      </c>
      <c r="F8" s="52">
        <v>2</v>
      </c>
      <c r="G8" s="52">
        <v>2</v>
      </c>
      <c r="H8" s="52">
        <v>3</v>
      </c>
      <c r="I8" s="52">
        <v>3</v>
      </c>
      <c r="J8" s="53">
        <v>4</v>
      </c>
      <c r="K8" s="53">
        <v>4</v>
      </c>
      <c r="L8" s="52">
        <v>5</v>
      </c>
      <c r="M8" s="52">
        <v>5</v>
      </c>
      <c r="N8" s="51"/>
      <c r="O8" s="50"/>
      <c r="P8" s="50"/>
      <c r="Q8" s="50"/>
      <c r="R8" s="50"/>
      <c r="S8" s="50"/>
      <c r="T8" s="50"/>
      <c r="U8" s="50"/>
      <c r="V8" s="50"/>
    </row>
    <row r="9" spans="1:22" ht="15.75" thickBot="1">
      <c r="B9" s="50"/>
      <c r="C9" s="50"/>
      <c r="D9" s="52" t="s">
        <v>232</v>
      </c>
      <c r="E9" s="52" t="s">
        <v>233</v>
      </c>
      <c r="F9" s="52" t="s">
        <v>232</v>
      </c>
      <c r="G9" s="52" t="s">
        <v>233</v>
      </c>
      <c r="H9" s="52" t="s">
        <v>232</v>
      </c>
      <c r="I9" s="52" t="s">
        <v>233</v>
      </c>
      <c r="J9" s="52" t="s">
        <v>232</v>
      </c>
      <c r="K9" s="52" t="s">
        <v>233</v>
      </c>
      <c r="L9" s="52" t="s">
        <v>232</v>
      </c>
      <c r="M9" s="52" t="s">
        <v>233</v>
      </c>
      <c r="N9" s="51"/>
      <c r="O9" s="50"/>
      <c r="P9" s="50"/>
      <c r="Q9" s="50"/>
      <c r="R9" s="50"/>
      <c r="S9" s="50"/>
      <c r="T9" s="50"/>
      <c r="U9" s="50"/>
      <c r="V9" s="50"/>
    </row>
    <row r="10" spans="1:22" ht="21" customHeight="1" thickBot="1">
      <c r="B10" s="50"/>
      <c r="C10" s="54" t="s">
        <v>10</v>
      </c>
      <c r="D10" s="52">
        <v>10</v>
      </c>
      <c r="E10" s="52"/>
      <c r="F10" s="52">
        <v>10</v>
      </c>
      <c r="G10" s="52"/>
      <c r="H10" s="52">
        <v>10</v>
      </c>
      <c r="I10" s="52"/>
      <c r="J10" s="52">
        <v>10</v>
      </c>
      <c r="K10" s="52"/>
      <c r="L10" s="52">
        <v>10</v>
      </c>
      <c r="M10" s="52"/>
      <c r="N10" s="54">
        <f>SUM(D10+F10+H10+J10+L10)</f>
        <v>50</v>
      </c>
      <c r="O10" s="54">
        <f>SUM(D10:M10)</f>
        <v>50</v>
      </c>
      <c r="P10" s="50"/>
      <c r="Q10" s="50"/>
      <c r="R10" s="50"/>
      <c r="S10" s="50"/>
      <c r="T10" s="50"/>
      <c r="U10" s="50"/>
      <c r="V10" s="50"/>
    </row>
    <row r="11" spans="1:22" ht="15.75">
      <c r="B11" s="42">
        <v>1</v>
      </c>
      <c r="C11" s="43"/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f t="shared" ref="N11:N34" si="0">SUM(D11+F11+H11+J11+L11)</f>
        <v>0</v>
      </c>
      <c r="O11" s="45">
        <f t="shared" ref="O11:O34" si="1">SUM(D11:M11)</f>
        <v>0</v>
      </c>
      <c r="P11" s="46">
        <f>O11/100</f>
        <v>0</v>
      </c>
      <c r="Q11" s="47"/>
      <c r="R11" s="47"/>
      <c r="S11" s="47"/>
      <c r="T11" s="47"/>
      <c r="U11" s="48"/>
      <c r="V11" s="49"/>
    </row>
    <row r="12" spans="1:22" ht="15.75">
      <c r="B12" s="8">
        <v>2</v>
      </c>
      <c r="C12" s="25"/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24">
        <f t="shared" si="0"/>
        <v>0</v>
      </c>
      <c r="O12" s="24">
        <f t="shared" si="1"/>
        <v>0</v>
      </c>
      <c r="P12" s="13">
        <f t="shared" ref="P12:P34" si="2">O12/100</f>
        <v>0</v>
      </c>
      <c r="Q12" s="26"/>
      <c r="R12" s="26"/>
      <c r="S12" s="26"/>
      <c r="T12" s="26"/>
      <c r="U12" s="33"/>
      <c r="V12" s="34"/>
    </row>
    <row r="13" spans="1:22" ht="15.75">
      <c r="A13" s="9" t="s">
        <v>16</v>
      </c>
      <c r="B13" s="11">
        <v>3</v>
      </c>
      <c r="C13" s="25"/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24">
        <f t="shared" si="0"/>
        <v>0</v>
      </c>
      <c r="O13" s="24">
        <f t="shared" si="1"/>
        <v>0</v>
      </c>
      <c r="P13" s="13">
        <f t="shared" si="2"/>
        <v>0</v>
      </c>
      <c r="Q13" s="26"/>
      <c r="R13" s="27"/>
      <c r="S13" s="26"/>
      <c r="T13" s="26"/>
      <c r="U13" s="33"/>
      <c r="V13" s="34"/>
    </row>
    <row r="14" spans="1:22" ht="15.75">
      <c r="B14" s="8">
        <v>4</v>
      </c>
      <c r="C14" s="25"/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24">
        <f t="shared" si="0"/>
        <v>0</v>
      </c>
      <c r="O14" s="24">
        <f t="shared" si="1"/>
        <v>0</v>
      </c>
      <c r="P14" s="13">
        <f t="shared" si="2"/>
        <v>0</v>
      </c>
      <c r="Q14" s="26"/>
      <c r="R14" s="26"/>
      <c r="S14" s="26"/>
      <c r="T14" s="26"/>
      <c r="U14" s="33"/>
      <c r="V14" s="34"/>
    </row>
    <row r="15" spans="1:22" ht="15.75">
      <c r="B15" s="8">
        <v>5</v>
      </c>
      <c r="C15" s="25"/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24">
        <f t="shared" si="0"/>
        <v>0</v>
      </c>
      <c r="O15" s="24">
        <f t="shared" si="1"/>
        <v>0</v>
      </c>
      <c r="P15" s="13">
        <f t="shared" si="2"/>
        <v>0</v>
      </c>
      <c r="Q15" s="26"/>
      <c r="R15" s="26"/>
      <c r="S15" s="26"/>
      <c r="T15" s="26"/>
      <c r="U15" s="33"/>
      <c r="V15" s="34"/>
    </row>
    <row r="16" spans="1:22" ht="15.75">
      <c r="B16" s="8">
        <v>6</v>
      </c>
      <c r="C16" s="25"/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0">
        <v>0</v>
      </c>
      <c r="N16" s="24">
        <f t="shared" si="0"/>
        <v>0</v>
      </c>
      <c r="O16" s="24">
        <f t="shared" si="1"/>
        <v>0</v>
      </c>
      <c r="P16" s="13">
        <f t="shared" si="2"/>
        <v>0</v>
      </c>
      <c r="Q16" s="26"/>
      <c r="R16" s="26"/>
      <c r="S16" s="26"/>
      <c r="T16" s="26"/>
      <c r="U16" s="33"/>
      <c r="V16" s="34"/>
    </row>
    <row r="17" spans="1:22" ht="15.75">
      <c r="B17" s="8">
        <v>7</v>
      </c>
      <c r="C17" s="25"/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24">
        <f t="shared" si="0"/>
        <v>0</v>
      </c>
      <c r="O17" s="24">
        <f t="shared" si="1"/>
        <v>0</v>
      </c>
      <c r="P17" s="13">
        <f t="shared" si="2"/>
        <v>0</v>
      </c>
      <c r="Q17" s="26"/>
      <c r="R17" s="26"/>
      <c r="S17" s="26"/>
      <c r="T17" s="26"/>
      <c r="U17" s="33"/>
      <c r="V17" s="34"/>
    </row>
    <row r="18" spans="1:22" ht="15.75">
      <c r="B18" s="8">
        <v>8</v>
      </c>
      <c r="C18" s="25"/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24">
        <f t="shared" si="0"/>
        <v>0</v>
      </c>
      <c r="O18" s="24">
        <f t="shared" si="1"/>
        <v>0</v>
      </c>
      <c r="P18" s="13">
        <f t="shared" si="2"/>
        <v>0</v>
      </c>
      <c r="Q18" s="26"/>
      <c r="R18" s="55"/>
      <c r="S18" s="26"/>
      <c r="T18" s="26"/>
      <c r="U18" s="33"/>
      <c r="V18" s="34"/>
    </row>
    <row r="19" spans="1:22" ht="15.75">
      <c r="B19" s="8">
        <v>9</v>
      </c>
      <c r="C19" s="25"/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0">
        <v>0</v>
      </c>
      <c r="N19" s="24">
        <f t="shared" si="0"/>
        <v>0</v>
      </c>
      <c r="O19" s="24">
        <f t="shared" si="1"/>
        <v>0</v>
      </c>
      <c r="P19" s="13">
        <f t="shared" si="2"/>
        <v>0</v>
      </c>
      <c r="Q19" s="26"/>
      <c r="R19" s="26"/>
      <c r="S19" s="26"/>
      <c r="T19" s="26"/>
      <c r="U19" s="33"/>
      <c r="V19" s="34"/>
    </row>
    <row r="20" spans="1:22" ht="15.75">
      <c r="B20" s="8">
        <v>10</v>
      </c>
      <c r="C20" s="25"/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24">
        <f t="shared" si="0"/>
        <v>0</v>
      </c>
      <c r="O20" s="24">
        <f t="shared" si="1"/>
        <v>0</v>
      </c>
      <c r="P20" s="13">
        <f t="shared" si="2"/>
        <v>0</v>
      </c>
      <c r="Q20" s="26"/>
      <c r="R20" s="26"/>
      <c r="S20" s="26"/>
      <c r="T20" s="26"/>
      <c r="U20" s="33"/>
      <c r="V20" s="34"/>
    </row>
    <row r="21" spans="1:22" ht="15.75">
      <c r="A21" s="10"/>
      <c r="B21" s="11">
        <v>11</v>
      </c>
      <c r="C21" s="25"/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24">
        <f t="shared" si="0"/>
        <v>0</v>
      </c>
      <c r="O21" s="24">
        <f t="shared" si="1"/>
        <v>0</v>
      </c>
      <c r="P21" s="12">
        <f t="shared" si="2"/>
        <v>0</v>
      </c>
      <c r="Q21" s="26"/>
      <c r="R21" s="11"/>
      <c r="S21" s="26"/>
      <c r="T21" s="26"/>
      <c r="U21" s="33"/>
      <c r="V21" s="34"/>
    </row>
    <row r="22" spans="1:22" ht="15.75">
      <c r="B22" s="8">
        <v>12</v>
      </c>
      <c r="C22" s="25"/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24">
        <f t="shared" si="0"/>
        <v>0</v>
      </c>
      <c r="O22" s="24">
        <f t="shared" si="1"/>
        <v>0</v>
      </c>
      <c r="P22" s="13">
        <f t="shared" si="2"/>
        <v>0</v>
      </c>
      <c r="Q22" s="26"/>
      <c r="R22" s="26"/>
      <c r="S22" s="26"/>
      <c r="T22" s="26"/>
      <c r="U22" s="33"/>
      <c r="V22" s="34"/>
    </row>
    <row r="23" spans="1:22" ht="15.75">
      <c r="B23" s="8">
        <v>13</v>
      </c>
      <c r="C23" s="25"/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24">
        <f t="shared" si="0"/>
        <v>0</v>
      </c>
      <c r="O23" s="24">
        <f t="shared" si="1"/>
        <v>0</v>
      </c>
      <c r="P23" s="13">
        <f t="shared" si="2"/>
        <v>0</v>
      </c>
      <c r="Q23" s="26"/>
      <c r="R23" s="26"/>
      <c r="S23" s="26"/>
      <c r="T23" s="26"/>
      <c r="U23" s="33"/>
      <c r="V23" s="34"/>
    </row>
    <row r="24" spans="1:22" ht="15.75">
      <c r="B24" s="8">
        <v>14</v>
      </c>
      <c r="C24" s="25"/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24">
        <f t="shared" si="0"/>
        <v>0</v>
      </c>
      <c r="O24" s="24">
        <f t="shared" si="1"/>
        <v>0</v>
      </c>
      <c r="P24" s="13">
        <f t="shared" si="2"/>
        <v>0</v>
      </c>
      <c r="Q24" s="26"/>
      <c r="R24" s="26"/>
      <c r="S24" s="26"/>
      <c r="T24" s="26"/>
      <c r="U24" s="33"/>
      <c r="V24" s="34"/>
    </row>
    <row r="25" spans="1:22" ht="15.75">
      <c r="B25" s="8">
        <v>15</v>
      </c>
      <c r="C25" s="25"/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24">
        <f t="shared" si="0"/>
        <v>0</v>
      </c>
      <c r="O25" s="24">
        <f t="shared" si="1"/>
        <v>0</v>
      </c>
      <c r="P25" s="13">
        <f t="shared" si="2"/>
        <v>0</v>
      </c>
      <c r="Q25" s="26"/>
      <c r="R25" s="26"/>
      <c r="S25" s="26"/>
      <c r="T25" s="26"/>
      <c r="U25" s="33"/>
      <c r="V25" s="34"/>
    </row>
    <row r="26" spans="1:22" ht="15.75">
      <c r="B26" s="8">
        <v>16</v>
      </c>
      <c r="C26" s="25"/>
      <c r="D26" s="30">
        <v>0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24">
        <f t="shared" si="0"/>
        <v>0</v>
      </c>
      <c r="O26" s="24">
        <f t="shared" si="1"/>
        <v>0</v>
      </c>
      <c r="P26" s="13">
        <f t="shared" si="2"/>
        <v>0</v>
      </c>
      <c r="Q26" s="26"/>
      <c r="R26" s="26"/>
      <c r="S26" s="26"/>
      <c r="T26" s="26"/>
      <c r="U26" s="33"/>
      <c r="V26" s="34"/>
    </row>
    <row r="27" spans="1:22" ht="15.75">
      <c r="B27" s="8">
        <v>17</v>
      </c>
      <c r="C27" s="25"/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24">
        <f t="shared" si="0"/>
        <v>0</v>
      </c>
      <c r="O27" s="24">
        <f t="shared" si="1"/>
        <v>0</v>
      </c>
      <c r="P27" s="13">
        <f t="shared" si="2"/>
        <v>0</v>
      </c>
      <c r="Q27" s="26"/>
      <c r="R27" s="26"/>
      <c r="S27" s="26"/>
      <c r="T27" s="26"/>
      <c r="U27" s="33"/>
      <c r="V27" s="34"/>
    </row>
    <row r="28" spans="1:22" ht="15.75">
      <c r="B28" s="8">
        <v>18</v>
      </c>
      <c r="C28" s="25"/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24">
        <f t="shared" si="0"/>
        <v>0</v>
      </c>
      <c r="O28" s="24">
        <f t="shared" si="1"/>
        <v>0</v>
      </c>
      <c r="P28" s="13">
        <f t="shared" si="2"/>
        <v>0</v>
      </c>
      <c r="Q28" s="26"/>
      <c r="R28" s="26"/>
      <c r="S28" s="26"/>
      <c r="T28" s="26"/>
      <c r="U28" s="33"/>
      <c r="V28" s="34"/>
    </row>
    <row r="29" spans="1:22" ht="15.75">
      <c r="B29" s="8">
        <v>19</v>
      </c>
      <c r="C29" s="25"/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24">
        <f t="shared" si="0"/>
        <v>0</v>
      </c>
      <c r="O29" s="24">
        <f t="shared" si="1"/>
        <v>0</v>
      </c>
      <c r="P29" s="13">
        <f t="shared" si="2"/>
        <v>0</v>
      </c>
      <c r="Q29" s="26"/>
      <c r="R29" s="26"/>
      <c r="S29" s="26"/>
      <c r="T29" s="26"/>
      <c r="U29" s="33"/>
      <c r="V29" s="34"/>
    </row>
    <row r="30" spans="1:22" ht="15.75">
      <c r="B30" s="8">
        <v>20</v>
      </c>
      <c r="C30" s="25"/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24">
        <f t="shared" si="0"/>
        <v>0</v>
      </c>
      <c r="O30" s="24">
        <f t="shared" si="1"/>
        <v>0</v>
      </c>
      <c r="P30" s="13">
        <f t="shared" si="2"/>
        <v>0</v>
      </c>
      <c r="Q30" s="26"/>
      <c r="R30" s="26"/>
      <c r="S30" s="26"/>
      <c r="T30" s="26"/>
      <c r="U30" s="33"/>
      <c r="V30" s="34"/>
    </row>
    <row r="31" spans="1:22" ht="15.75">
      <c r="B31" s="8">
        <v>21</v>
      </c>
      <c r="C31" s="25"/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24">
        <f t="shared" si="0"/>
        <v>0</v>
      </c>
      <c r="O31" s="24">
        <f t="shared" si="1"/>
        <v>0</v>
      </c>
      <c r="P31" s="13">
        <f t="shared" si="2"/>
        <v>0</v>
      </c>
      <c r="Q31" s="26"/>
      <c r="R31" s="26"/>
      <c r="S31" s="26"/>
      <c r="T31" s="26"/>
      <c r="U31" s="33"/>
      <c r="V31" s="34"/>
    </row>
    <row r="32" spans="1:22" ht="15.75">
      <c r="B32" s="8">
        <v>22</v>
      </c>
      <c r="C32" s="25"/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24">
        <f t="shared" si="0"/>
        <v>0</v>
      </c>
      <c r="O32" s="24">
        <f t="shared" si="1"/>
        <v>0</v>
      </c>
      <c r="P32" s="13">
        <f t="shared" si="2"/>
        <v>0</v>
      </c>
      <c r="Q32" s="26"/>
      <c r="R32" s="26"/>
      <c r="S32" s="26"/>
      <c r="T32" s="26"/>
      <c r="U32" s="33"/>
      <c r="V32" s="34"/>
    </row>
    <row r="33" spans="1:22" ht="15.75">
      <c r="B33" s="8">
        <v>23</v>
      </c>
      <c r="C33" s="25"/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24">
        <f t="shared" si="0"/>
        <v>0</v>
      </c>
      <c r="O33" s="24">
        <f t="shared" si="1"/>
        <v>0</v>
      </c>
      <c r="P33" s="13">
        <f t="shared" si="2"/>
        <v>0</v>
      </c>
      <c r="Q33" s="26"/>
      <c r="R33" s="26"/>
      <c r="S33" s="26"/>
      <c r="T33" s="26"/>
      <c r="U33" s="33"/>
      <c r="V33" s="34"/>
    </row>
    <row r="34" spans="1:22" ht="15.75">
      <c r="B34" s="8">
        <v>24</v>
      </c>
      <c r="C34" s="25"/>
      <c r="D34" s="30">
        <v>0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24">
        <f t="shared" si="0"/>
        <v>0</v>
      </c>
      <c r="O34" s="24">
        <f t="shared" si="1"/>
        <v>0</v>
      </c>
      <c r="P34" s="13">
        <f t="shared" si="2"/>
        <v>0</v>
      </c>
      <c r="Q34" s="26"/>
      <c r="R34" s="26"/>
      <c r="S34" s="26"/>
      <c r="T34" s="26"/>
      <c r="U34" s="33"/>
      <c r="V34" s="34"/>
    </row>
    <row r="36" spans="1:22" ht="15.75">
      <c r="A36" s="14" t="s">
        <v>36</v>
      </c>
      <c r="C36" s="15"/>
      <c r="D36" s="21"/>
      <c r="E36" s="21"/>
      <c r="F36" s="21"/>
      <c r="G36" s="21"/>
      <c r="H36" s="21"/>
      <c r="I36" s="21"/>
      <c r="J36" s="21"/>
      <c r="K36" s="21"/>
      <c r="L36" s="21"/>
      <c r="M36" s="21" t="s">
        <v>39</v>
      </c>
      <c r="N36" s="21"/>
      <c r="O36" s="21"/>
      <c r="P36" s="21"/>
      <c r="U36" s="21"/>
    </row>
    <row r="37" spans="1:22">
      <c r="A37" s="14" t="s">
        <v>37</v>
      </c>
      <c r="C37" s="15"/>
    </row>
    <row r="38" spans="1:22" ht="15.75">
      <c r="A38" s="14" t="s">
        <v>38</v>
      </c>
      <c r="C38" s="15"/>
      <c r="L38" s="21"/>
      <c r="M38" s="21" t="s">
        <v>228</v>
      </c>
      <c r="V38" t="s">
        <v>229</v>
      </c>
    </row>
    <row r="58" spans="2:20" ht="15.75">
      <c r="B58" s="14"/>
      <c r="C58" s="15"/>
      <c r="H58" s="16"/>
      <c r="I58" s="16"/>
      <c r="J58" s="16"/>
      <c r="K58" s="16"/>
      <c r="L58" s="17"/>
      <c r="M58" s="17"/>
      <c r="N58" s="17"/>
      <c r="O58" s="17"/>
      <c r="P58" s="17"/>
      <c r="Q58" s="17"/>
      <c r="R58" s="17"/>
      <c r="S58" s="17"/>
    </row>
    <row r="59" spans="2:20" ht="15.75">
      <c r="B59" s="14"/>
      <c r="C59" s="15"/>
      <c r="D59" s="17"/>
      <c r="E59" s="17"/>
      <c r="H59" s="16"/>
      <c r="I59" s="16"/>
      <c r="J59" s="16"/>
      <c r="K59" s="16"/>
      <c r="L59" s="18"/>
      <c r="M59" s="18"/>
      <c r="N59" s="18"/>
      <c r="O59" s="18"/>
      <c r="Q59" s="35"/>
      <c r="R59" s="35"/>
      <c r="S59" s="35"/>
      <c r="T59" s="35"/>
    </row>
    <row r="60" spans="2:20" ht="15.75">
      <c r="B60" s="14"/>
      <c r="C60" s="15"/>
      <c r="D60" s="18"/>
      <c r="E60" s="18"/>
      <c r="H60" s="16"/>
      <c r="I60" s="16"/>
      <c r="J60" s="16"/>
      <c r="K60" s="16"/>
      <c r="L60" s="18"/>
      <c r="M60" s="18"/>
      <c r="N60" s="18"/>
      <c r="O60" s="18"/>
      <c r="P60" s="18"/>
      <c r="Q60" s="18"/>
      <c r="R60" s="18"/>
      <c r="S60" s="18"/>
    </row>
    <row r="61" spans="2:20">
      <c r="O61" s="19"/>
      <c r="Q61" s="20"/>
      <c r="R61" s="20"/>
      <c r="S61" s="20"/>
    </row>
    <row r="62" spans="2:20" ht="15.75"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</row>
    <row r="63" spans="2:20" ht="15.7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</row>
    <row r="64" spans="2:20" ht="15.75"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</row>
  </sheetData>
  <protectedRanges>
    <protectedRange sqref="D10:M10" name="Диапазон1"/>
  </protectedRanges>
  <mergeCells count="15">
    <mergeCell ref="Q59:T59"/>
    <mergeCell ref="B64:S64"/>
    <mergeCell ref="Q7:Q10"/>
    <mergeCell ref="R7:R10"/>
    <mergeCell ref="S7:S10"/>
    <mergeCell ref="T7:T10"/>
    <mergeCell ref="U7:U10"/>
    <mergeCell ref="V7:V10"/>
    <mergeCell ref="B2:P2"/>
    <mergeCell ref="B7:B10"/>
    <mergeCell ref="C7:C9"/>
    <mergeCell ref="D7:M7"/>
    <mergeCell ref="N7:N9"/>
    <mergeCell ref="O7:O9"/>
    <mergeCell ref="P7:P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>
      <selection activeCell="D4" sqref="D4"/>
    </sheetView>
  </sheetViews>
  <sheetFormatPr defaultRowHeight="15"/>
  <cols>
    <col min="3" max="3" width="10.85546875" customWidth="1"/>
    <col min="4" max="10" width="4.7109375" customWidth="1"/>
    <col min="11" max="11" width="4.85546875" customWidth="1"/>
    <col min="12" max="13" width="4.7109375" customWidth="1"/>
    <col min="15" max="15" width="8.85546875" customWidth="1"/>
    <col min="20" max="20" width="9" bestFit="1" customWidth="1"/>
    <col min="21" max="21" width="37.85546875" bestFit="1" customWidth="1"/>
    <col min="22" max="22" width="39.7109375" customWidth="1"/>
  </cols>
  <sheetData>
    <row r="1" spans="1:22" ht="15.75">
      <c r="B1" s="41" t="s">
        <v>230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20"/>
    </row>
    <row r="2" spans="1:22" ht="15.75"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22" ht="15.75"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22" ht="15.75">
      <c r="B4" s="3"/>
      <c r="C4" s="4" t="s">
        <v>1</v>
      </c>
      <c r="D4" s="3">
        <v>11</v>
      </c>
      <c r="E4" s="3"/>
      <c r="F4" s="5"/>
      <c r="G4" s="5"/>
      <c r="H4" s="5"/>
      <c r="I4" s="5"/>
      <c r="J4" s="5"/>
      <c r="K4" s="5"/>
      <c r="L4" s="3"/>
      <c r="M4" s="3"/>
      <c r="N4" s="5" t="s">
        <v>139</v>
      </c>
      <c r="O4" s="6"/>
      <c r="P4" s="6"/>
    </row>
    <row r="5" spans="1:22" ht="15.75">
      <c r="B5" s="1"/>
      <c r="C5" s="7"/>
      <c r="D5" s="2"/>
      <c r="E5" s="2"/>
      <c r="F5" s="5"/>
      <c r="G5" s="5"/>
      <c r="H5" s="5"/>
      <c r="I5" s="5"/>
      <c r="J5" s="5"/>
      <c r="K5" s="5"/>
      <c r="L5" s="2"/>
      <c r="M5" s="2"/>
      <c r="N5" s="40" t="s">
        <v>231</v>
      </c>
      <c r="O5" s="40"/>
      <c r="P5" s="38"/>
      <c r="Q5" s="39"/>
      <c r="R5" s="39"/>
    </row>
    <row r="6" spans="1:22" ht="15.75" thickBot="1"/>
    <row r="7" spans="1:22" ht="15.75" thickBot="1">
      <c r="B7" s="50" t="s">
        <v>2</v>
      </c>
      <c r="C7" s="50" t="s">
        <v>3</v>
      </c>
      <c r="D7" s="50"/>
      <c r="E7" s="51"/>
      <c r="F7" s="51"/>
      <c r="G7" s="51"/>
      <c r="H7" s="51"/>
      <c r="I7" s="51"/>
      <c r="J7" s="51"/>
      <c r="K7" s="51"/>
      <c r="L7" s="51"/>
      <c r="M7" s="51"/>
      <c r="N7" s="50" t="s">
        <v>4</v>
      </c>
      <c r="O7" s="50" t="s">
        <v>137</v>
      </c>
      <c r="P7" s="50" t="s">
        <v>5</v>
      </c>
      <c r="Q7" s="50" t="s">
        <v>1</v>
      </c>
      <c r="R7" s="50" t="s">
        <v>6</v>
      </c>
      <c r="S7" s="50" t="s">
        <v>7</v>
      </c>
      <c r="T7" s="50" t="s">
        <v>234</v>
      </c>
      <c r="U7" s="50" t="s">
        <v>8</v>
      </c>
      <c r="V7" s="50" t="s">
        <v>9</v>
      </c>
    </row>
    <row r="8" spans="1:22" ht="15" customHeight="1" thickBot="1">
      <c r="B8" s="50"/>
      <c r="C8" s="50"/>
      <c r="D8" s="52">
        <v>1</v>
      </c>
      <c r="E8" s="52">
        <v>1</v>
      </c>
      <c r="F8" s="52">
        <v>2</v>
      </c>
      <c r="G8" s="52">
        <v>2</v>
      </c>
      <c r="H8" s="52">
        <v>3</v>
      </c>
      <c r="I8" s="52">
        <v>3</v>
      </c>
      <c r="J8" s="53">
        <v>4</v>
      </c>
      <c r="K8" s="53">
        <v>4</v>
      </c>
      <c r="L8" s="52">
        <v>5</v>
      </c>
      <c r="M8" s="52">
        <v>5</v>
      </c>
      <c r="N8" s="51"/>
      <c r="O8" s="50"/>
      <c r="P8" s="50"/>
      <c r="Q8" s="50"/>
      <c r="R8" s="50"/>
      <c r="S8" s="50"/>
      <c r="T8" s="50"/>
      <c r="U8" s="50"/>
      <c r="V8" s="50"/>
    </row>
    <row r="9" spans="1:22" ht="15.75" thickBot="1">
      <c r="B9" s="50"/>
      <c r="C9" s="50"/>
      <c r="D9" s="52" t="s">
        <v>232</v>
      </c>
      <c r="E9" s="52" t="s">
        <v>233</v>
      </c>
      <c r="F9" s="52" t="s">
        <v>232</v>
      </c>
      <c r="G9" s="52" t="s">
        <v>233</v>
      </c>
      <c r="H9" s="52" t="s">
        <v>232</v>
      </c>
      <c r="I9" s="52" t="s">
        <v>233</v>
      </c>
      <c r="J9" s="52" t="s">
        <v>232</v>
      </c>
      <c r="K9" s="52" t="s">
        <v>233</v>
      </c>
      <c r="L9" s="52" t="s">
        <v>232</v>
      </c>
      <c r="M9" s="52" t="s">
        <v>233</v>
      </c>
      <c r="N9" s="51"/>
      <c r="O9" s="50"/>
      <c r="P9" s="50"/>
      <c r="Q9" s="50"/>
      <c r="R9" s="50"/>
      <c r="S9" s="50"/>
      <c r="T9" s="50"/>
      <c r="U9" s="50"/>
      <c r="V9" s="50"/>
    </row>
    <row r="10" spans="1:22" ht="21" customHeight="1" thickBot="1">
      <c r="B10" s="50"/>
      <c r="C10" s="54" t="s">
        <v>10</v>
      </c>
      <c r="D10" s="52">
        <v>10</v>
      </c>
      <c r="E10" s="52"/>
      <c r="F10" s="52">
        <v>10</v>
      </c>
      <c r="G10" s="52"/>
      <c r="H10" s="52">
        <v>10</v>
      </c>
      <c r="I10" s="52"/>
      <c r="J10" s="52">
        <v>10</v>
      </c>
      <c r="K10" s="52"/>
      <c r="L10" s="52">
        <v>10</v>
      </c>
      <c r="M10" s="52"/>
      <c r="N10" s="54">
        <f>SUM(D10+F10+H10+J10+L10)</f>
        <v>50</v>
      </c>
      <c r="O10" s="54">
        <f>SUM(D10:M10)</f>
        <v>50</v>
      </c>
      <c r="P10" s="50"/>
      <c r="Q10" s="50"/>
      <c r="R10" s="50"/>
      <c r="S10" s="50"/>
      <c r="T10" s="50"/>
      <c r="U10" s="50"/>
      <c r="V10" s="50"/>
    </row>
    <row r="11" spans="1:22" ht="15.75">
      <c r="B11" s="42">
        <v>1</v>
      </c>
      <c r="C11" s="43"/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5">
        <f t="shared" ref="N11:N34" si="0">SUM(D11+F11+H11+J11+L11)</f>
        <v>0</v>
      </c>
      <c r="O11" s="45">
        <f t="shared" ref="O11:O34" si="1">SUM(D11:M11)</f>
        <v>0</v>
      </c>
      <c r="P11" s="46">
        <f>O11/100</f>
        <v>0</v>
      </c>
      <c r="Q11" s="47"/>
      <c r="R11" s="47"/>
      <c r="S11" s="47"/>
      <c r="T11" s="47"/>
      <c r="U11" s="48"/>
      <c r="V11" s="49"/>
    </row>
    <row r="12" spans="1:22" ht="15.75">
      <c r="B12" s="8">
        <v>2</v>
      </c>
      <c r="C12" s="25"/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24">
        <f t="shared" si="0"/>
        <v>0</v>
      </c>
      <c r="O12" s="24">
        <f t="shared" si="1"/>
        <v>0</v>
      </c>
      <c r="P12" s="13">
        <f t="shared" ref="P12:P34" si="2">O12/100</f>
        <v>0</v>
      </c>
      <c r="Q12" s="26"/>
      <c r="R12" s="26"/>
      <c r="S12" s="26"/>
      <c r="T12" s="26"/>
      <c r="U12" s="33"/>
      <c r="V12" s="34"/>
    </row>
    <row r="13" spans="1:22" ht="15.75">
      <c r="A13" s="9" t="s">
        <v>16</v>
      </c>
      <c r="B13" s="11">
        <v>3</v>
      </c>
      <c r="C13" s="25"/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  <c r="M13" s="44">
        <v>0</v>
      </c>
      <c r="N13" s="24">
        <f t="shared" si="0"/>
        <v>0</v>
      </c>
      <c r="O13" s="24">
        <f t="shared" si="1"/>
        <v>0</v>
      </c>
      <c r="P13" s="13">
        <f t="shared" si="2"/>
        <v>0</v>
      </c>
      <c r="Q13" s="26"/>
      <c r="R13" s="27"/>
      <c r="S13" s="26"/>
      <c r="T13" s="26"/>
      <c r="U13" s="33"/>
      <c r="V13" s="34"/>
    </row>
    <row r="14" spans="1:22" ht="15.75">
      <c r="B14" s="8">
        <v>4</v>
      </c>
      <c r="C14" s="25"/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24">
        <f t="shared" si="0"/>
        <v>0</v>
      </c>
      <c r="O14" s="24">
        <f t="shared" si="1"/>
        <v>0</v>
      </c>
      <c r="P14" s="13">
        <f t="shared" si="2"/>
        <v>0</v>
      </c>
      <c r="Q14" s="26"/>
      <c r="R14" s="26"/>
      <c r="S14" s="26"/>
      <c r="T14" s="26"/>
      <c r="U14" s="33"/>
      <c r="V14" s="34"/>
    </row>
    <row r="15" spans="1:22" ht="15.75">
      <c r="B15" s="8">
        <v>5</v>
      </c>
      <c r="C15" s="25"/>
      <c r="D15" s="44">
        <v>0</v>
      </c>
      <c r="E15" s="44"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24">
        <f t="shared" si="0"/>
        <v>0</v>
      </c>
      <c r="O15" s="24">
        <f t="shared" si="1"/>
        <v>0</v>
      </c>
      <c r="P15" s="13">
        <f t="shared" si="2"/>
        <v>0</v>
      </c>
      <c r="Q15" s="26"/>
      <c r="R15" s="26"/>
      <c r="S15" s="26"/>
      <c r="T15" s="26"/>
      <c r="U15" s="33"/>
      <c r="V15" s="34"/>
    </row>
    <row r="16" spans="1:22" ht="15.75">
      <c r="B16" s="8">
        <v>6</v>
      </c>
      <c r="C16" s="25"/>
      <c r="D16" s="44">
        <v>0</v>
      </c>
      <c r="E16" s="44"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24">
        <f t="shared" si="0"/>
        <v>0</v>
      </c>
      <c r="O16" s="24">
        <f t="shared" si="1"/>
        <v>0</v>
      </c>
      <c r="P16" s="13">
        <f t="shared" si="2"/>
        <v>0</v>
      </c>
      <c r="Q16" s="26"/>
      <c r="R16" s="26"/>
      <c r="S16" s="26"/>
      <c r="T16" s="26"/>
      <c r="U16" s="33"/>
      <c r="V16" s="34"/>
    </row>
    <row r="17" spans="1:22" ht="15.75">
      <c r="B17" s="8">
        <v>7</v>
      </c>
      <c r="C17" s="25"/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24">
        <f t="shared" si="0"/>
        <v>0</v>
      </c>
      <c r="O17" s="24">
        <f t="shared" si="1"/>
        <v>0</v>
      </c>
      <c r="P17" s="13">
        <f t="shared" si="2"/>
        <v>0</v>
      </c>
      <c r="Q17" s="26"/>
      <c r="R17" s="26"/>
      <c r="S17" s="26"/>
      <c r="T17" s="26"/>
      <c r="U17" s="33"/>
      <c r="V17" s="34"/>
    </row>
    <row r="18" spans="1:22" ht="15.75">
      <c r="B18" s="8">
        <v>8</v>
      </c>
      <c r="C18" s="25"/>
      <c r="D18" s="44">
        <v>0</v>
      </c>
      <c r="E18" s="44">
        <v>0</v>
      </c>
      <c r="F18" s="44">
        <v>0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24">
        <f t="shared" si="0"/>
        <v>0</v>
      </c>
      <c r="O18" s="24">
        <f t="shared" si="1"/>
        <v>0</v>
      </c>
      <c r="P18" s="13">
        <f t="shared" si="2"/>
        <v>0</v>
      </c>
      <c r="Q18" s="26"/>
      <c r="R18" s="26"/>
      <c r="S18" s="26"/>
      <c r="T18" s="26"/>
      <c r="U18" s="33"/>
      <c r="V18" s="34"/>
    </row>
    <row r="19" spans="1:22" ht="15.75">
      <c r="B19" s="8">
        <v>9</v>
      </c>
      <c r="C19" s="25"/>
      <c r="D19" s="44"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24">
        <f t="shared" si="0"/>
        <v>0</v>
      </c>
      <c r="O19" s="24">
        <f t="shared" si="1"/>
        <v>0</v>
      </c>
      <c r="P19" s="13">
        <f t="shared" si="2"/>
        <v>0</v>
      </c>
      <c r="Q19" s="26"/>
      <c r="R19" s="26"/>
      <c r="S19" s="26"/>
      <c r="T19" s="26"/>
      <c r="U19" s="33"/>
      <c r="V19" s="34"/>
    </row>
    <row r="20" spans="1:22" ht="15.75">
      <c r="B20" s="8">
        <v>10</v>
      </c>
      <c r="C20" s="25"/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24">
        <f t="shared" si="0"/>
        <v>0</v>
      </c>
      <c r="O20" s="24">
        <f t="shared" si="1"/>
        <v>0</v>
      </c>
      <c r="P20" s="13">
        <f t="shared" si="2"/>
        <v>0</v>
      </c>
      <c r="Q20" s="26"/>
      <c r="R20" s="26"/>
      <c r="S20" s="26"/>
      <c r="T20" s="26"/>
      <c r="U20" s="33"/>
      <c r="V20" s="34"/>
    </row>
    <row r="21" spans="1:22" ht="15.75">
      <c r="A21" s="10"/>
      <c r="B21" s="11">
        <v>11</v>
      </c>
      <c r="C21" s="25"/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24">
        <f t="shared" si="0"/>
        <v>0</v>
      </c>
      <c r="O21" s="24">
        <f t="shared" si="1"/>
        <v>0</v>
      </c>
      <c r="P21" s="12">
        <f t="shared" si="2"/>
        <v>0</v>
      </c>
      <c r="Q21" s="26"/>
      <c r="R21" s="11"/>
      <c r="S21" s="26"/>
      <c r="T21" s="26"/>
      <c r="U21" s="33"/>
      <c r="V21" s="34"/>
    </row>
    <row r="22" spans="1:22" ht="15.75">
      <c r="B22" s="8">
        <v>12</v>
      </c>
      <c r="C22" s="25"/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24">
        <f t="shared" si="0"/>
        <v>0</v>
      </c>
      <c r="O22" s="24">
        <f t="shared" si="1"/>
        <v>0</v>
      </c>
      <c r="P22" s="13">
        <f t="shared" si="2"/>
        <v>0</v>
      </c>
      <c r="Q22" s="26"/>
      <c r="R22" s="26"/>
      <c r="S22" s="26"/>
      <c r="T22" s="26"/>
      <c r="U22" s="33"/>
      <c r="V22" s="34"/>
    </row>
    <row r="23" spans="1:22" ht="15.75">
      <c r="B23" s="8">
        <v>13</v>
      </c>
      <c r="C23" s="25"/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24">
        <f t="shared" si="0"/>
        <v>0</v>
      </c>
      <c r="O23" s="24">
        <f t="shared" si="1"/>
        <v>0</v>
      </c>
      <c r="P23" s="13">
        <f t="shared" si="2"/>
        <v>0</v>
      </c>
      <c r="Q23" s="26"/>
      <c r="R23" s="26"/>
      <c r="S23" s="26"/>
      <c r="T23" s="26"/>
      <c r="U23" s="33"/>
      <c r="V23" s="34"/>
    </row>
    <row r="24" spans="1:22" ht="15.75">
      <c r="B24" s="8">
        <v>14</v>
      </c>
      <c r="C24" s="25"/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4">
        <v>0</v>
      </c>
      <c r="L24" s="44">
        <v>0</v>
      </c>
      <c r="M24" s="44">
        <v>0</v>
      </c>
      <c r="N24" s="24">
        <f t="shared" si="0"/>
        <v>0</v>
      </c>
      <c r="O24" s="24">
        <f t="shared" si="1"/>
        <v>0</v>
      </c>
      <c r="P24" s="13">
        <f t="shared" si="2"/>
        <v>0</v>
      </c>
      <c r="Q24" s="26"/>
      <c r="R24" s="26"/>
      <c r="S24" s="26"/>
      <c r="T24" s="26"/>
      <c r="U24" s="33"/>
      <c r="V24" s="34"/>
    </row>
    <row r="25" spans="1:22" ht="15.75">
      <c r="B25" s="8">
        <v>15</v>
      </c>
      <c r="C25" s="25"/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24">
        <f t="shared" si="0"/>
        <v>0</v>
      </c>
      <c r="O25" s="24">
        <f t="shared" si="1"/>
        <v>0</v>
      </c>
      <c r="P25" s="13">
        <f t="shared" si="2"/>
        <v>0</v>
      </c>
      <c r="Q25" s="26"/>
      <c r="R25" s="26"/>
      <c r="S25" s="26"/>
      <c r="T25" s="26"/>
      <c r="U25" s="33"/>
      <c r="V25" s="34"/>
    </row>
    <row r="26" spans="1:22" ht="15.75">
      <c r="B26" s="8">
        <v>16</v>
      </c>
      <c r="C26" s="25"/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24">
        <f t="shared" si="0"/>
        <v>0</v>
      </c>
      <c r="O26" s="24">
        <f t="shared" si="1"/>
        <v>0</v>
      </c>
      <c r="P26" s="13">
        <f t="shared" si="2"/>
        <v>0</v>
      </c>
      <c r="Q26" s="26"/>
      <c r="R26" s="26"/>
      <c r="S26" s="26"/>
      <c r="T26" s="26"/>
      <c r="U26" s="33"/>
      <c r="V26" s="34"/>
    </row>
    <row r="27" spans="1:22" ht="15.75">
      <c r="B27" s="8">
        <v>17</v>
      </c>
      <c r="C27" s="25"/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24">
        <f t="shared" si="0"/>
        <v>0</v>
      </c>
      <c r="O27" s="24">
        <f t="shared" si="1"/>
        <v>0</v>
      </c>
      <c r="P27" s="13">
        <f t="shared" si="2"/>
        <v>0</v>
      </c>
      <c r="Q27" s="26"/>
      <c r="R27" s="26"/>
      <c r="S27" s="26"/>
      <c r="T27" s="26"/>
      <c r="U27" s="33"/>
      <c r="V27" s="34"/>
    </row>
    <row r="28" spans="1:22" ht="15.75">
      <c r="B28" s="8">
        <v>18</v>
      </c>
      <c r="C28" s="25"/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4">
        <v>0</v>
      </c>
      <c r="L28" s="44">
        <v>0</v>
      </c>
      <c r="M28" s="44">
        <v>0</v>
      </c>
      <c r="N28" s="24">
        <f t="shared" si="0"/>
        <v>0</v>
      </c>
      <c r="O28" s="24">
        <f t="shared" si="1"/>
        <v>0</v>
      </c>
      <c r="P28" s="13">
        <f t="shared" si="2"/>
        <v>0</v>
      </c>
      <c r="Q28" s="26"/>
      <c r="R28" s="26"/>
      <c r="S28" s="26"/>
      <c r="T28" s="26"/>
      <c r="U28" s="33"/>
      <c r="V28" s="34"/>
    </row>
    <row r="29" spans="1:22" ht="15.75">
      <c r="B29" s="8">
        <v>19</v>
      </c>
      <c r="C29" s="25"/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24">
        <f t="shared" si="0"/>
        <v>0</v>
      </c>
      <c r="O29" s="24">
        <f t="shared" si="1"/>
        <v>0</v>
      </c>
      <c r="P29" s="13">
        <f t="shared" si="2"/>
        <v>0</v>
      </c>
      <c r="Q29" s="26"/>
      <c r="R29" s="26"/>
      <c r="S29" s="26"/>
      <c r="T29" s="26"/>
      <c r="U29" s="33"/>
      <c r="V29" s="34"/>
    </row>
    <row r="30" spans="1:22" ht="15.75">
      <c r="B30" s="8">
        <v>20</v>
      </c>
      <c r="C30" s="25"/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24">
        <f t="shared" si="0"/>
        <v>0</v>
      </c>
      <c r="O30" s="24">
        <f t="shared" si="1"/>
        <v>0</v>
      </c>
      <c r="P30" s="13">
        <f t="shared" si="2"/>
        <v>0</v>
      </c>
      <c r="Q30" s="26"/>
      <c r="R30" s="26"/>
      <c r="S30" s="26"/>
      <c r="T30" s="26"/>
      <c r="U30" s="33"/>
      <c r="V30" s="34"/>
    </row>
    <row r="31" spans="1:22" ht="15.75">
      <c r="B31" s="8">
        <v>21</v>
      </c>
      <c r="C31" s="25"/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24">
        <f t="shared" si="0"/>
        <v>0</v>
      </c>
      <c r="O31" s="24">
        <f t="shared" si="1"/>
        <v>0</v>
      </c>
      <c r="P31" s="13">
        <f t="shared" si="2"/>
        <v>0</v>
      </c>
      <c r="Q31" s="26"/>
      <c r="R31" s="26"/>
      <c r="S31" s="26"/>
      <c r="T31" s="26"/>
      <c r="U31" s="33"/>
      <c r="V31" s="34"/>
    </row>
    <row r="32" spans="1:22" ht="15.75">
      <c r="B32" s="8">
        <v>22</v>
      </c>
      <c r="C32" s="25"/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24">
        <f t="shared" si="0"/>
        <v>0</v>
      </c>
      <c r="O32" s="24">
        <f t="shared" si="1"/>
        <v>0</v>
      </c>
      <c r="P32" s="13">
        <f t="shared" si="2"/>
        <v>0</v>
      </c>
      <c r="Q32" s="26"/>
      <c r="R32" s="26"/>
      <c r="S32" s="26"/>
      <c r="T32" s="26"/>
      <c r="U32" s="33"/>
      <c r="V32" s="34"/>
    </row>
    <row r="33" spans="1:22" ht="15.75">
      <c r="B33" s="8">
        <v>23</v>
      </c>
      <c r="C33" s="25"/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24">
        <f t="shared" si="0"/>
        <v>0</v>
      </c>
      <c r="O33" s="24">
        <f t="shared" si="1"/>
        <v>0</v>
      </c>
      <c r="P33" s="13">
        <f t="shared" si="2"/>
        <v>0</v>
      </c>
      <c r="Q33" s="26"/>
      <c r="R33" s="26"/>
      <c r="S33" s="26"/>
      <c r="T33" s="26"/>
      <c r="U33" s="33"/>
      <c r="V33" s="34"/>
    </row>
    <row r="34" spans="1:22" ht="15.75">
      <c r="B34" s="8">
        <v>24</v>
      </c>
      <c r="C34" s="25"/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24">
        <f t="shared" si="0"/>
        <v>0</v>
      </c>
      <c r="O34" s="24">
        <f t="shared" si="1"/>
        <v>0</v>
      </c>
      <c r="P34" s="13">
        <f t="shared" si="2"/>
        <v>0</v>
      </c>
      <c r="Q34" s="26"/>
      <c r="R34" s="26"/>
      <c r="S34" s="26"/>
      <c r="T34" s="26"/>
      <c r="U34" s="33"/>
      <c r="V34" s="34"/>
    </row>
    <row r="36" spans="1:22" ht="15.75">
      <c r="A36" s="14" t="s">
        <v>36</v>
      </c>
      <c r="C36" s="15"/>
      <c r="D36" s="21"/>
      <c r="E36" s="21"/>
      <c r="F36" s="21"/>
      <c r="G36" s="21"/>
      <c r="H36" s="21"/>
      <c r="I36" s="21"/>
      <c r="J36" s="21"/>
      <c r="K36" s="21"/>
      <c r="L36" s="21"/>
      <c r="M36" s="21" t="s">
        <v>39</v>
      </c>
      <c r="N36" s="21"/>
      <c r="O36" s="21"/>
      <c r="P36" s="21"/>
      <c r="U36" s="21"/>
    </row>
    <row r="37" spans="1:22">
      <c r="A37" s="14" t="s">
        <v>37</v>
      </c>
      <c r="C37" s="15"/>
    </row>
    <row r="38" spans="1:22" ht="15.75">
      <c r="A38" s="14" t="s">
        <v>38</v>
      </c>
      <c r="C38" s="15"/>
      <c r="L38" s="21"/>
      <c r="M38" s="21" t="s">
        <v>228</v>
      </c>
      <c r="V38" t="s">
        <v>229</v>
      </c>
    </row>
    <row r="58" spans="2:20" ht="15.75">
      <c r="B58" s="14"/>
      <c r="C58" s="15"/>
      <c r="H58" s="16"/>
      <c r="I58" s="16"/>
      <c r="J58" s="16"/>
      <c r="K58" s="16"/>
      <c r="L58" s="17"/>
      <c r="M58" s="17"/>
      <c r="N58" s="17"/>
      <c r="O58" s="17"/>
      <c r="P58" s="17"/>
      <c r="Q58" s="17"/>
      <c r="R58" s="17"/>
      <c r="S58" s="17"/>
    </row>
    <row r="59" spans="2:20" ht="15.75">
      <c r="B59" s="14"/>
      <c r="C59" s="15"/>
      <c r="D59" s="17"/>
      <c r="E59" s="17"/>
      <c r="H59" s="16"/>
      <c r="I59" s="16"/>
      <c r="J59" s="16"/>
      <c r="K59" s="16"/>
      <c r="L59" s="18"/>
      <c r="M59" s="18"/>
      <c r="N59" s="18"/>
      <c r="O59" s="18"/>
      <c r="Q59" s="35"/>
      <c r="R59" s="35"/>
      <c r="S59" s="35"/>
      <c r="T59" s="35"/>
    </row>
    <row r="60" spans="2:20" ht="15.75">
      <c r="B60" s="14"/>
      <c r="C60" s="15"/>
      <c r="D60" s="18"/>
      <c r="E60" s="18"/>
      <c r="H60" s="16"/>
      <c r="I60" s="16"/>
      <c r="J60" s="16"/>
      <c r="K60" s="16"/>
      <c r="L60" s="18"/>
      <c r="M60" s="18"/>
      <c r="N60" s="18"/>
      <c r="O60" s="18"/>
      <c r="P60" s="18"/>
      <c r="Q60" s="18"/>
      <c r="R60" s="18"/>
      <c r="S60" s="18"/>
    </row>
    <row r="61" spans="2:20">
      <c r="O61" s="19"/>
      <c r="Q61" s="20"/>
      <c r="R61" s="20"/>
      <c r="S61" s="20"/>
    </row>
    <row r="62" spans="2:20" ht="15.75"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</row>
    <row r="63" spans="2:20" ht="15.75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</row>
    <row r="64" spans="2:20" ht="15.75"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</row>
  </sheetData>
  <protectedRanges>
    <protectedRange sqref="D10:M10" name="Диапазон1"/>
  </protectedRanges>
  <mergeCells count="15">
    <mergeCell ref="Q59:T59"/>
    <mergeCell ref="B64:S64"/>
    <mergeCell ref="Q7:Q10"/>
    <mergeCell ref="R7:R10"/>
    <mergeCell ref="S7:S10"/>
    <mergeCell ref="T7:T10"/>
    <mergeCell ref="U7:U10"/>
    <mergeCell ref="V7:V10"/>
    <mergeCell ref="B2:P2"/>
    <mergeCell ref="B7:B10"/>
    <mergeCell ref="C7:C9"/>
    <mergeCell ref="D7:M7"/>
    <mergeCell ref="N7:N9"/>
    <mergeCell ref="O7:O9"/>
    <mergeCell ref="P7:P1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sqref="A1:K1"/>
    </sheetView>
  </sheetViews>
  <sheetFormatPr defaultRowHeight="15"/>
  <cols>
    <col min="10" max="10" width="38.7109375" bestFit="1" customWidth="1"/>
    <col min="11" max="11" width="46" bestFit="1" customWidth="1"/>
  </cols>
  <sheetData>
    <row r="1" spans="1:13">
      <c r="A1" t="s">
        <v>222</v>
      </c>
      <c r="B1" t="s">
        <v>222</v>
      </c>
      <c r="C1" t="s">
        <v>223</v>
      </c>
      <c r="D1" t="s">
        <v>222</v>
      </c>
      <c r="E1" t="s">
        <v>222</v>
      </c>
      <c r="F1" t="s">
        <v>222</v>
      </c>
      <c r="G1" t="s">
        <v>222</v>
      </c>
      <c r="H1" t="s">
        <v>222</v>
      </c>
      <c r="I1" t="s">
        <v>221</v>
      </c>
      <c r="J1" t="s">
        <v>222</v>
      </c>
      <c r="K1" t="s">
        <v>222</v>
      </c>
      <c r="L1" t="s">
        <v>222</v>
      </c>
      <c r="M1" t="s">
        <v>222</v>
      </c>
    </row>
    <row r="2" spans="1:13" ht="15.75">
      <c r="A2" s="25" t="s">
        <v>93</v>
      </c>
      <c r="B2" s="31">
        <v>12</v>
      </c>
      <c r="C2" s="31">
        <v>10</v>
      </c>
      <c r="D2" s="32">
        <v>7</v>
      </c>
      <c r="E2" s="32">
        <v>12</v>
      </c>
      <c r="F2" s="32">
        <v>10</v>
      </c>
      <c r="G2" s="32">
        <v>12</v>
      </c>
      <c r="H2" s="32">
        <v>11</v>
      </c>
      <c r="I2" s="26">
        <f t="shared" ref="I2:I30" si="0">SUM(B2:H2)</f>
        <v>74</v>
      </c>
      <c r="J2" s="33" t="s">
        <v>189</v>
      </c>
      <c r="K2" s="33" t="s">
        <v>42</v>
      </c>
    </row>
    <row r="3" spans="1:13" ht="15.75">
      <c r="A3" s="25" t="s">
        <v>98</v>
      </c>
      <c r="B3" s="29">
        <v>4.5</v>
      </c>
      <c r="C3" s="29">
        <v>9.5</v>
      </c>
      <c r="D3" s="30">
        <v>0</v>
      </c>
      <c r="E3" s="30">
        <v>11</v>
      </c>
      <c r="F3" s="30">
        <v>2</v>
      </c>
      <c r="G3" s="30">
        <v>1</v>
      </c>
      <c r="H3" s="30">
        <v>3</v>
      </c>
      <c r="I3" s="26">
        <f t="shared" si="0"/>
        <v>31</v>
      </c>
      <c r="J3" s="33" t="s">
        <v>14</v>
      </c>
      <c r="K3" s="34" t="s">
        <v>15</v>
      </c>
    </row>
    <row r="4" spans="1:13" ht="15.75">
      <c r="A4" s="25" t="s">
        <v>101</v>
      </c>
      <c r="B4" s="29">
        <v>5.5</v>
      </c>
      <c r="C4" s="29">
        <v>3</v>
      </c>
      <c r="D4" s="30">
        <v>10</v>
      </c>
      <c r="E4" s="30">
        <v>6</v>
      </c>
      <c r="F4" s="30">
        <v>0</v>
      </c>
      <c r="G4" s="30">
        <v>3</v>
      </c>
      <c r="H4" s="30">
        <v>0</v>
      </c>
      <c r="I4" s="26">
        <f t="shared" si="0"/>
        <v>27.5</v>
      </c>
      <c r="J4" s="33" t="s">
        <v>183</v>
      </c>
      <c r="K4" s="34" t="s">
        <v>15</v>
      </c>
    </row>
    <row r="5" spans="1:13" ht="15.75">
      <c r="A5" s="25" t="s">
        <v>94</v>
      </c>
      <c r="B5" s="31">
        <v>7</v>
      </c>
      <c r="C5" s="31">
        <v>6.5</v>
      </c>
      <c r="D5" s="32">
        <v>6</v>
      </c>
      <c r="E5" s="32">
        <v>2</v>
      </c>
      <c r="F5" s="32">
        <v>2</v>
      </c>
      <c r="G5" s="32">
        <v>4</v>
      </c>
      <c r="H5" s="32">
        <v>0</v>
      </c>
      <c r="I5" s="26">
        <f t="shared" si="0"/>
        <v>27.5</v>
      </c>
      <c r="J5" s="33" t="s">
        <v>188</v>
      </c>
      <c r="K5" s="34" t="s">
        <v>15</v>
      </c>
    </row>
    <row r="6" spans="1:13" ht="15.75">
      <c r="A6" s="25" t="s">
        <v>27</v>
      </c>
      <c r="B6" s="28">
        <v>2</v>
      </c>
      <c r="C6" s="28">
        <v>4</v>
      </c>
      <c r="D6" s="30">
        <v>11</v>
      </c>
      <c r="E6" s="30">
        <v>3</v>
      </c>
      <c r="F6" s="30">
        <v>0</v>
      </c>
      <c r="G6" s="30">
        <v>2</v>
      </c>
      <c r="H6" s="30">
        <v>0</v>
      </c>
      <c r="I6" s="8">
        <f t="shared" si="0"/>
        <v>22</v>
      </c>
      <c r="J6" s="33" t="s">
        <v>164</v>
      </c>
      <c r="K6" s="34" t="s">
        <v>15</v>
      </c>
    </row>
    <row r="7" spans="1:13" ht="15.75">
      <c r="A7" s="25" t="s">
        <v>97</v>
      </c>
      <c r="B7" s="31">
        <v>4.5</v>
      </c>
      <c r="C7" s="31">
        <v>4.5</v>
      </c>
      <c r="D7" s="32">
        <v>0</v>
      </c>
      <c r="E7" s="32">
        <v>0</v>
      </c>
      <c r="F7" s="32">
        <v>2</v>
      </c>
      <c r="G7" s="32">
        <v>9</v>
      </c>
      <c r="H7" s="32">
        <v>0</v>
      </c>
      <c r="I7" s="26">
        <f t="shared" si="0"/>
        <v>20</v>
      </c>
      <c r="J7" s="33" t="s">
        <v>186</v>
      </c>
      <c r="K7" s="34" t="s">
        <v>45</v>
      </c>
    </row>
    <row r="8" spans="1:13" ht="15.75">
      <c r="A8" s="25" t="s">
        <v>33</v>
      </c>
      <c r="B8" s="28">
        <v>3.5</v>
      </c>
      <c r="C8" s="28">
        <v>2</v>
      </c>
      <c r="D8" s="30">
        <v>7</v>
      </c>
      <c r="E8" s="30">
        <v>4</v>
      </c>
      <c r="F8" s="30">
        <v>0</v>
      </c>
      <c r="G8" s="30">
        <v>2</v>
      </c>
      <c r="H8" s="30">
        <v>0</v>
      </c>
      <c r="I8" s="8">
        <f t="shared" si="0"/>
        <v>18.5</v>
      </c>
      <c r="J8" s="33" t="s">
        <v>176</v>
      </c>
      <c r="K8" s="34" t="s">
        <v>44</v>
      </c>
    </row>
    <row r="9" spans="1:13" ht="15.75">
      <c r="A9" s="25" t="s">
        <v>29</v>
      </c>
      <c r="B9" s="28">
        <v>0.5</v>
      </c>
      <c r="C9" s="28">
        <v>4</v>
      </c>
      <c r="D9" s="30">
        <v>9</v>
      </c>
      <c r="E9" s="30">
        <v>3</v>
      </c>
      <c r="F9" s="30">
        <v>1</v>
      </c>
      <c r="G9" s="30">
        <v>0</v>
      </c>
      <c r="H9" s="30">
        <v>0</v>
      </c>
      <c r="I9" s="11">
        <f t="shared" si="0"/>
        <v>17.5</v>
      </c>
      <c r="J9" s="33" t="s">
        <v>18</v>
      </c>
      <c r="K9" s="34" t="s">
        <v>15</v>
      </c>
    </row>
    <row r="10" spans="1:13" ht="15.75">
      <c r="A10" s="25" t="s">
        <v>31</v>
      </c>
      <c r="B10" s="28">
        <v>2.5</v>
      </c>
      <c r="C10" s="28">
        <v>5.5</v>
      </c>
      <c r="D10" s="30">
        <v>0</v>
      </c>
      <c r="E10" s="30">
        <v>0</v>
      </c>
      <c r="F10" s="30">
        <v>1</v>
      </c>
      <c r="G10" s="30">
        <v>8</v>
      </c>
      <c r="H10" s="30">
        <v>0</v>
      </c>
      <c r="I10" s="8">
        <f t="shared" si="0"/>
        <v>17</v>
      </c>
      <c r="J10" s="33" t="s">
        <v>168</v>
      </c>
      <c r="K10" s="34" t="s">
        <v>40</v>
      </c>
    </row>
    <row r="11" spans="1:13" ht="15.75">
      <c r="A11" s="25" t="s">
        <v>32</v>
      </c>
      <c r="B11" s="28">
        <v>0.5</v>
      </c>
      <c r="C11" s="28">
        <v>4</v>
      </c>
      <c r="D11" s="30">
        <v>11</v>
      </c>
      <c r="E11" s="30">
        <v>0</v>
      </c>
      <c r="F11" s="30">
        <v>0</v>
      </c>
      <c r="G11" s="30">
        <v>1</v>
      </c>
      <c r="H11" s="30">
        <v>0</v>
      </c>
      <c r="I11" s="8">
        <f t="shared" si="0"/>
        <v>16.5</v>
      </c>
      <c r="J11" s="33" t="s">
        <v>169</v>
      </c>
      <c r="K11" s="34" t="s">
        <v>15</v>
      </c>
    </row>
    <row r="12" spans="1:13" ht="15.75">
      <c r="A12" s="25" t="s">
        <v>103</v>
      </c>
      <c r="B12" s="29">
        <v>5</v>
      </c>
      <c r="C12" s="29">
        <v>4.5</v>
      </c>
      <c r="D12" s="30">
        <v>0</v>
      </c>
      <c r="E12" s="30">
        <v>2</v>
      </c>
      <c r="F12" s="30">
        <v>0</v>
      </c>
      <c r="G12" s="30">
        <v>2</v>
      </c>
      <c r="H12" s="30">
        <v>3</v>
      </c>
      <c r="I12" s="26">
        <f t="shared" si="0"/>
        <v>16.5</v>
      </c>
      <c r="J12" s="33" t="s">
        <v>181</v>
      </c>
      <c r="K12" s="34" t="s">
        <v>12</v>
      </c>
    </row>
    <row r="13" spans="1:13" ht="15.75">
      <c r="A13" s="25" t="s">
        <v>100</v>
      </c>
      <c r="B13" s="29">
        <v>0.5</v>
      </c>
      <c r="C13" s="29">
        <v>9</v>
      </c>
      <c r="D13" s="30">
        <v>2</v>
      </c>
      <c r="E13" s="30">
        <v>1</v>
      </c>
      <c r="F13" s="30">
        <v>2</v>
      </c>
      <c r="G13" s="30">
        <v>0</v>
      </c>
      <c r="H13" s="30">
        <v>0</v>
      </c>
      <c r="I13" s="26">
        <f t="shared" si="0"/>
        <v>14.5</v>
      </c>
      <c r="J13" s="33" t="s">
        <v>184</v>
      </c>
      <c r="K13" s="34" t="s">
        <v>46</v>
      </c>
    </row>
    <row r="14" spans="1:13" ht="15.75">
      <c r="A14" s="25" t="s">
        <v>99</v>
      </c>
      <c r="B14" s="29">
        <v>2</v>
      </c>
      <c r="C14" s="29">
        <v>0.5</v>
      </c>
      <c r="D14" s="30">
        <v>0</v>
      </c>
      <c r="E14" s="30">
        <v>3</v>
      </c>
      <c r="F14" s="30">
        <v>8</v>
      </c>
      <c r="G14" s="30">
        <v>0</v>
      </c>
      <c r="H14" s="30">
        <v>0</v>
      </c>
      <c r="I14" s="26">
        <f t="shared" si="0"/>
        <v>13.5</v>
      </c>
      <c r="J14" s="33" t="s">
        <v>185</v>
      </c>
      <c r="K14" s="34" t="s">
        <v>43</v>
      </c>
    </row>
    <row r="15" spans="1:13" ht="15.75">
      <c r="A15" s="25" t="s">
        <v>96</v>
      </c>
      <c r="B15" s="31">
        <v>5.5</v>
      </c>
      <c r="C15" s="31">
        <v>2.5</v>
      </c>
      <c r="D15" s="32">
        <v>0</v>
      </c>
      <c r="E15" s="32">
        <v>1</v>
      </c>
      <c r="F15" s="32">
        <v>0</v>
      </c>
      <c r="G15" s="32">
        <v>1</v>
      </c>
      <c r="H15" s="32">
        <v>2</v>
      </c>
      <c r="I15" s="26">
        <f t="shared" si="0"/>
        <v>12</v>
      </c>
      <c r="J15" s="33" t="s">
        <v>187</v>
      </c>
      <c r="K15" s="34" t="s">
        <v>15</v>
      </c>
    </row>
    <row r="16" spans="1:13" ht="15.75">
      <c r="A16" s="25" t="s">
        <v>35</v>
      </c>
      <c r="B16" s="28">
        <v>0.5</v>
      </c>
      <c r="C16" s="28">
        <v>7.5</v>
      </c>
      <c r="D16" s="30">
        <v>0</v>
      </c>
      <c r="E16" s="30">
        <v>0</v>
      </c>
      <c r="F16" s="30">
        <v>0</v>
      </c>
      <c r="G16" s="30">
        <v>2</v>
      </c>
      <c r="H16" s="30">
        <v>0</v>
      </c>
      <c r="I16" s="8">
        <f t="shared" si="0"/>
        <v>10</v>
      </c>
      <c r="J16" s="33" t="s">
        <v>178</v>
      </c>
      <c r="K16" s="34" t="s">
        <v>40</v>
      </c>
    </row>
    <row r="17" spans="1:11" ht="15.75">
      <c r="A17" s="25" t="s">
        <v>22</v>
      </c>
      <c r="B17" s="28">
        <v>2</v>
      </c>
      <c r="C17" s="28">
        <v>5.5</v>
      </c>
      <c r="D17" s="30">
        <v>0</v>
      </c>
      <c r="E17" s="30">
        <v>1</v>
      </c>
      <c r="F17" s="30">
        <v>0</v>
      </c>
      <c r="G17" s="30">
        <v>1</v>
      </c>
      <c r="H17" s="30">
        <v>0</v>
      </c>
      <c r="I17" s="8">
        <f t="shared" si="0"/>
        <v>9.5</v>
      </c>
      <c r="J17" s="33" t="s">
        <v>167</v>
      </c>
      <c r="K17" s="34" t="s">
        <v>15</v>
      </c>
    </row>
    <row r="18" spans="1:11" ht="15.75">
      <c r="A18" s="25" t="s">
        <v>23</v>
      </c>
      <c r="B18" s="28">
        <v>6</v>
      </c>
      <c r="C18" s="28">
        <v>2</v>
      </c>
      <c r="D18" s="30">
        <v>0</v>
      </c>
      <c r="E18" s="30">
        <v>0</v>
      </c>
      <c r="F18" s="30">
        <v>0</v>
      </c>
      <c r="G18" s="30">
        <v>1</v>
      </c>
      <c r="H18" s="30">
        <v>0</v>
      </c>
      <c r="I18" s="8">
        <f t="shared" si="0"/>
        <v>9</v>
      </c>
      <c r="J18" s="33" t="s">
        <v>170</v>
      </c>
      <c r="K18" s="34" t="s">
        <v>12</v>
      </c>
    </row>
    <row r="19" spans="1:11" ht="15.75">
      <c r="A19" s="25" t="s">
        <v>21</v>
      </c>
      <c r="B19" s="28">
        <v>4.5</v>
      </c>
      <c r="C19" s="28">
        <v>2.5</v>
      </c>
      <c r="D19" s="30">
        <v>0</v>
      </c>
      <c r="E19" s="30">
        <v>0</v>
      </c>
      <c r="F19" s="30">
        <v>1</v>
      </c>
      <c r="G19" s="30">
        <v>0</v>
      </c>
      <c r="H19" s="30">
        <v>0</v>
      </c>
      <c r="I19" s="8">
        <f t="shared" si="0"/>
        <v>8</v>
      </c>
      <c r="J19" s="33" t="s">
        <v>165</v>
      </c>
      <c r="K19" s="34" t="s">
        <v>43</v>
      </c>
    </row>
    <row r="20" spans="1:11" ht="15.75">
      <c r="A20" s="25" t="s">
        <v>102</v>
      </c>
      <c r="B20" s="29">
        <v>2</v>
      </c>
      <c r="C20" s="29">
        <v>1</v>
      </c>
      <c r="D20" s="30">
        <v>0</v>
      </c>
      <c r="E20" s="30">
        <v>1</v>
      </c>
      <c r="F20" s="30">
        <v>0</v>
      </c>
      <c r="G20" s="30">
        <v>4</v>
      </c>
      <c r="H20" s="30">
        <v>0</v>
      </c>
      <c r="I20" s="26">
        <f t="shared" si="0"/>
        <v>8</v>
      </c>
      <c r="J20" s="33" t="s">
        <v>182</v>
      </c>
      <c r="K20" s="34" t="s">
        <v>40</v>
      </c>
    </row>
    <row r="21" spans="1:11" ht="15.75">
      <c r="A21" s="25" t="s">
        <v>95</v>
      </c>
      <c r="B21" s="31">
        <v>3.5</v>
      </c>
      <c r="C21" s="31">
        <v>1.5</v>
      </c>
      <c r="D21" s="32">
        <v>0</v>
      </c>
      <c r="E21" s="32">
        <v>2</v>
      </c>
      <c r="F21" s="32">
        <v>1</v>
      </c>
      <c r="G21" s="32">
        <v>0</v>
      </c>
      <c r="H21" s="32">
        <v>0</v>
      </c>
      <c r="I21" s="26">
        <f t="shared" si="0"/>
        <v>8</v>
      </c>
      <c r="J21" s="33" t="s">
        <v>24</v>
      </c>
      <c r="K21" s="34" t="s">
        <v>43</v>
      </c>
    </row>
    <row r="22" spans="1:11" ht="15.75">
      <c r="A22" s="25" t="s">
        <v>25</v>
      </c>
      <c r="B22" s="28">
        <v>0.5</v>
      </c>
      <c r="C22" s="28">
        <v>2.5</v>
      </c>
      <c r="D22" s="30">
        <v>0</v>
      </c>
      <c r="E22" s="30">
        <v>0</v>
      </c>
      <c r="F22" s="30">
        <v>0</v>
      </c>
      <c r="G22" s="30">
        <v>4</v>
      </c>
      <c r="H22" s="30">
        <v>0</v>
      </c>
      <c r="I22" s="8">
        <f t="shared" si="0"/>
        <v>7</v>
      </c>
      <c r="J22" s="33" t="s">
        <v>174</v>
      </c>
      <c r="K22" s="34" t="s">
        <v>43</v>
      </c>
    </row>
    <row r="23" spans="1:11" ht="15.75">
      <c r="A23" s="25" t="s">
        <v>26</v>
      </c>
      <c r="B23" s="28">
        <v>1.5</v>
      </c>
      <c r="C23" s="28">
        <v>4.5</v>
      </c>
      <c r="D23" s="30">
        <v>0</v>
      </c>
      <c r="E23" s="30">
        <v>0</v>
      </c>
      <c r="F23" s="30">
        <v>0</v>
      </c>
      <c r="G23" s="30">
        <v>1</v>
      </c>
      <c r="H23" s="30">
        <v>0</v>
      </c>
      <c r="I23" s="8">
        <f t="shared" si="0"/>
        <v>7</v>
      </c>
      <c r="J23" s="33" t="s">
        <v>175</v>
      </c>
      <c r="K23" s="34" t="s">
        <v>15</v>
      </c>
    </row>
    <row r="24" spans="1:11" ht="15.75">
      <c r="A24" s="25" t="s">
        <v>19</v>
      </c>
      <c r="B24" s="28">
        <v>5</v>
      </c>
      <c r="C24" s="28">
        <v>0</v>
      </c>
      <c r="D24" s="30">
        <v>0</v>
      </c>
      <c r="E24" s="30">
        <v>1</v>
      </c>
      <c r="F24" s="30">
        <v>1</v>
      </c>
      <c r="G24" s="30">
        <v>0</v>
      </c>
      <c r="H24" s="30">
        <v>0</v>
      </c>
      <c r="I24" s="8">
        <f t="shared" si="0"/>
        <v>7</v>
      </c>
      <c r="J24" s="33" t="s">
        <v>179</v>
      </c>
      <c r="K24" s="34" t="s">
        <v>50</v>
      </c>
    </row>
    <row r="25" spans="1:11" ht="15.75">
      <c r="A25" s="25" t="s">
        <v>104</v>
      </c>
      <c r="B25" s="29">
        <v>5</v>
      </c>
      <c r="C25" s="29">
        <v>0</v>
      </c>
      <c r="D25" s="30">
        <v>0</v>
      </c>
      <c r="E25" s="30">
        <v>1</v>
      </c>
      <c r="F25" s="30">
        <v>0</v>
      </c>
      <c r="G25" s="30">
        <v>1</v>
      </c>
      <c r="H25" s="30">
        <v>0</v>
      </c>
      <c r="I25" s="26">
        <f t="shared" si="0"/>
        <v>7</v>
      </c>
      <c r="J25" s="33" t="s">
        <v>180</v>
      </c>
      <c r="K25" s="34" t="s">
        <v>15</v>
      </c>
    </row>
    <row r="26" spans="1:11" ht="15.75">
      <c r="A26" s="25" t="s">
        <v>13</v>
      </c>
      <c r="B26" s="28">
        <v>1.5</v>
      </c>
      <c r="C26" s="28">
        <v>4</v>
      </c>
      <c r="D26" s="30">
        <v>0</v>
      </c>
      <c r="E26" s="30">
        <v>0</v>
      </c>
      <c r="F26" s="30">
        <v>0</v>
      </c>
      <c r="G26" s="30">
        <v>1</v>
      </c>
      <c r="H26" s="30">
        <v>0</v>
      </c>
      <c r="I26" s="8">
        <f t="shared" si="0"/>
        <v>6.5</v>
      </c>
      <c r="J26" s="33" t="s">
        <v>172</v>
      </c>
      <c r="K26" s="34" t="s">
        <v>54</v>
      </c>
    </row>
    <row r="27" spans="1:11" ht="15.75">
      <c r="A27" s="25" t="s">
        <v>34</v>
      </c>
      <c r="B27" s="28">
        <v>0</v>
      </c>
      <c r="C27" s="28">
        <v>2.5</v>
      </c>
      <c r="D27" s="30">
        <v>0</v>
      </c>
      <c r="E27" s="30">
        <v>1</v>
      </c>
      <c r="F27" s="30">
        <v>1</v>
      </c>
      <c r="G27" s="30">
        <v>0</v>
      </c>
      <c r="H27" s="30">
        <v>0</v>
      </c>
      <c r="I27" s="8">
        <f t="shared" si="0"/>
        <v>4.5</v>
      </c>
      <c r="J27" s="33" t="s">
        <v>177</v>
      </c>
      <c r="K27" s="34" t="s">
        <v>15</v>
      </c>
    </row>
    <row r="28" spans="1:11" ht="15.75">
      <c r="A28" s="25" t="s">
        <v>30</v>
      </c>
      <c r="B28" s="28">
        <v>1</v>
      </c>
      <c r="C28" s="28">
        <v>1</v>
      </c>
      <c r="D28" s="30">
        <v>0</v>
      </c>
      <c r="E28" s="30">
        <v>0</v>
      </c>
      <c r="F28" s="30">
        <v>1</v>
      </c>
      <c r="G28" s="30">
        <v>1</v>
      </c>
      <c r="H28" s="30">
        <v>0</v>
      </c>
      <c r="I28" s="8">
        <f t="shared" si="0"/>
        <v>4</v>
      </c>
      <c r="J28" s="33" t="s">
        <v>166</v>
      </c>
      <c r="K28" s="34" t="s">
        <v>12</v>
      </c>
    </row>
    <row r="29" spans="1:11" ht="15.75">
      <c r="A29" s="25" t="s">
        <v>17</v>
      </c>
      <c r="B29" s="28">
        <v>0.5</v>
      </c>
      <c r="C29" s="28">
        <v>3.5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8">
        <f t="shared" si="0"/>
        <v>4</v>
      </c>
      <c r="J29" s="33" t="s">
        <v>171</v>
      </c>
      <c r="K29" s="33" t="s">
        <v>15</v>
      </c>
    </row>
    <row r="30" spans="1:11" ht="15.75">
      <c r="A30" s="25" t="s">
        <v>11</v>
      </c>
      <c r="B30" s="28">
        <v>0.5</v>
      </c>
      <c r="C30" s="28">
        <v>2</v>
      </c>
      <c r="D30" s="30">
        <v>0</v>
      </c>
      <c r="E30" s="30">
        <v>0</v>
      </c>
      <c r="F30" s="30">
        <v>0</v>
      </c>
      <c r="G30" s="30">
        <v>1</v>
      </c>
      <c r="H30" s="30">
        <v>0</v>
      </c>
      <c r="I30" s="11">
        <f t="shared" si="0"/>
        <v>3.5</v>
      </c>
      <c r="J30" s="33" t="s">
        <v>173</v>
      </c>
      <c r="K30" s="34" t="s">
        <v>15</v>
      </c>
    </row>
  </sheetData>
  <autoFilter ref="A1:M30">
    <sortState ref="A2:M30">
      <sortCondition descending="1" ref="I1:I30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70" zoomScaleNormal="70" workbookViewId="0">
      <selection activeCell="J2" sqref="J2:K32"/>
    </sheetView>
  </sheetViews>
  <sheetFormatPr defaultRowHeight="15"/>
  <cols>
    <col min="10" max="10" width="38.5703125" bestFit="1" customWidth="1"/>
  </cols>
  <sheetData>
    <row r="1" spans="1:12">
      <c r="A1" t="s">
        <v>224</v>
      </c>
      <c r="B1" t="s">
        <v>225</v>
      </c>
      <c r="C1" t="s">
        <v>226</v>
      </c>
      <c r="D1" t="s">
        <v>225</v>
      </c>
      <c r="E1" t="s">
        <v>226</v>
      </c>
      <c r="F1" t="s">
        <v>225</v>
      </c>
      <c r="G1" t="s">
        <v>225</v>
      </c>
      <c r="H1" t="s">
        <v>225</v>
      </c>
      <c r="I1" t="s">
        <v>227</v>
      </c>
      <c r="J1" t="s">
        <v>225</v>
      </c>
      <c r="K1" t="s">
        <v>225</v>
      </c>
      <c r="L1" t="s">
        <v>225</v>
      </c>
    </row>
    <row r="2" spans="1:12" ht="15.75">
      <c r="A2" s="25" t="s">
        <v>135</v>
      </c>
      <c r="B2" s="28">
        <v>0</v>
      </c>
      <c r="C2" s="28">
        <v>19</v>
      </c>
      <c r="D2" s="30">
        <v>12</v>
      </c>
      <c r="E2" s="30">
        <v>0</v>
      </c>
      <c r="F2" s="30">
        <v>3.5</v>
      </c>
      <c r="G2" s="30">
        <v>0.5</v>
      </c>
      <c r="H2" s="30">
        <v>3</v>
      </c>
      <c r="I2" s="8">
        <f t="shared" ref="I2:I32" si="0">SUM(B2:H2)</f>
        <v>38</v>
      </c>
      <c r="J2" s="33" t="s">
        <v>190</v>
      </c>
      <c r="K2" s="34" t="s">
        <v>41</v>
      </c>
    </row>
    <row r="3" spans="1:12" ht="15.75">
      <c r="A3" s="25" t="s">
        <v>125</v>
      </c>
      <c r="B3" s="28">
        <v>11.5</v>
      </c>
      <c r="C3" s="28">
        <v>5</v>
      </c>
      <c r="D3" s="30">
        <v>6</v>
      </c>
      <c r="E3" s="30">
        <v>0</v>
      </c>
      <c r="F3" s="30">
        <v>2.5</v>
      </c>
      <c r="G3" s="30">
        <v>0.5</v>
      </c>
      <c r="H3" s="30">
        <v>2</v>
      </c>
      <c r="I3" s="11">
        <f t="shared" si="0"/>
        <v>27.5</v>
      </c>
      <c r="J3" s="33" t="s">
        <v>200</v>
      </c>
      <c r="K3" s="34" t="s">
        <v>40</v>
      </c>
    </row>
    <row r="4" spans="1:12" ht="15.75">
      <c r="A4" s="25" t="s">
        <v>132</v>
      </c>
      <c r="B4" s="28">
        <v>3</v>
      </c>
      <c r="C4" s="28">
        <v>8</v>
      </c>
      <c r="D4" s="30">
        <v>7</v>
      </c>
      <c r="E4" s="30">
        <v>4.5</v>
      </c>
      <c r="F4" s="30">
        <v>0</v>
      </c>
      <c r="G4" s="30">
        <v>4</v>
      </c>
      <c r="H4" s="30">
        <v>0</v>
      </c>
      <c r="I4" s="8">
        <f t="shared" si="0"/>
        <v>26.5</v>
      </c>
      <c r="J4" s="33" t="s">
        <v>193</v>
      </c>
      <c r="K4" s="34" t="s">
        <v>12</v>
      </c>
    </row>
    <row r="5" spans="1:12" ht="15.75">
      <c r="A5" s="25" t="s">
        <v>134</v>
      </c>
      <c r="B5" s="28">
        <v>4</v>
      </c>
      <c r="C5" s="28">
        <v>8</v>
      </c>
      <c r="D5" s="30">
        <v>3</v>
      </c>
      <c r="E5" s="30">
        <v>0</v>
      </c>
      <c r="F5" s="30">
        <v>2</v>
      </c>
      <c r="G5" s="30">
        <v>0.5</v>
      </c>
      <c r="H5" s="30">
        <v>5</v>
      </c>
      <c r="I5" s="8">
        <f t="shared" si="0"/>
        <v>22.5</v>
      </c>
      <c r="J5" s="33" t="s">
        <v>191</v>
      </c>
      <c r="K5" s="34" t="s">
        <v>15</v>
      </c>
    </row>
    <row r="6" spans="1:12" ht="15.75">
      <c r="A6" s="25" t="s">
        <v>105</v>
      </c>
      <c r="B6" s="31">
        <v>4</v>
      </c>
      <c r="C6" s="31">
        <v>0</v>
      </c>
      <c r="D6" s="32">
        <v>9</v>
      </c>
      <c r="E6" s="32">
        <v>4.5</v>
      </c>
      <c r="F6" s="32">
        <v>1</v>
      </c>
      <c r="G6" s="32">
        <v>0.5</v>
      </c>
      <c r="H6" s="32">
        <v>2</v>
      </c>
      <c r="I6" s="26">
        <f t="shared" si="0"/>
        <v>21</v>
      </c>
      <c r="J6" s="33" t="s">
        <v>220</v>
      </c>
      <c r="K6" s="34" t="s">
        <v>40</v>
      </c>
    </row>
    <row r="7" spans="1:12" ht="15.75">
      <c r="A7" s="25" t="s">
        <v>130</v>
      </c>
      <c r="B7" s="28">
        <v>0</v>
      </c>
      <c r="C7" s="28">
        <v>8</v>
      </c>
      <c r="D7" s="30">
        <v>2</v>
      </c>
      <c r="E7" s="30">
        <v>8.5</v>
      </c>
      <c r="F7" s="30">
        <v>1</v>
      </c>
      <c r="G7" s="30">
        <v>0.5</v>
      </c>
      <c r="H7" s="30">
        <v>0</v>
      </c>
      <c r="I7" s="8">
        <f t="shared" si="0"/>
        <v>20</v>
      </c>
      <c r="J7" s="33" t="s">
        <v>195</v>
      </c>
      <c r="K7" s="34" t="s">
        <v>40</v>
      </c>
    </row>
    <row r="8" spans="1:12" ht="15.75">
      <c r="A8" s="25" t="s">
        <v>116</v>
      </c>
      <c r="B8" s="29">
        <v>0</v>
      </c>
      <c r="C8" s="29">
        <v>2</v>
      </c>
      <c r="D8" s="30">
        <v>8</v>
      </c>
      <c r="E8" s="30">
        <v>0.5</v>
      </c>
      <c r="F8" s="30">
        <v>0</v>
      </c>
      <c r="G8" s="30">
        <v>9</v>
      </c>
      <c r="H8" s="30">
        <v>0</v>
      </c>
      <c r="I8" s="26">
        <f t="shared" si="0"/>
        <v>19.5</v>
      </c>
      <c r="J8" s="33" t="s">
        <v>209</v>
      </c>
      <c r="K8" s="34" t="s">
        <v>58</v>
      </c>
    </row>
    <row r="9" spans="1:12" ht="15.75">
      <c r="A9" s="25" t="s">
        <v>124</v>
      </c>
      <c r="B9" s="28">
        <v>0</v>
      </c>
      <c r="C9" s="28">
        <v>6</v>
      </c>
      <c r="D9" s="30">
        <v>3</v>
      </c>
      <c r="E9" s="30">
        <v>0.5</v>
      </c>
      <c r="F9" s="30">
        <v>0</v>
      </c>
      <c r="G9" s="30">
        <v>6.5</v>
      </c>
      <c r="H9" s="30">
        <v>2</v>
      </c>
      <c r="I9" s="8">
        <f t="shared" si="0"/>
        <v>18</v>
      </c>
      <c r="J9" s="33" t="s">
        <v>201</v>
      </c>
      <c r="K9" s="34" t="s">
        <v>58</v>
      </c>
    </row>
    <row r="10" spans="1:12" ht="15.75">
      <c r="A10" s="25" t="s">
        <v>123</v>
      </c>
      <c r="B10" s="28">
        <v>0</v>
      </c>
      <c r="C10" s="28">
        <v>4</v>
      </c>
      <c r="D10" s="30">
        <v>12</v>
      </c>
      <c r="E10" s="30">
        <v>0</v>
      </c>
      <c r="F10" s="30">
        <v>0</v>
      </c>
      <c r="G10" s="30">
        <v>0</v>
      </c>
      <c r="H10" s="30">
        <v>0</v>
      </c>
      <c r="I10" s="8">
        <f t="shared" si="0"/>
        <v>16</v>
      </c>
      <c r="J10" s="33" t="s">
        <v>202</v>
      </c>
      <c r="K10" s="34" t="s">
        <v>15</v>
      </c>
    </row>
    <row r="11" spans="1:12" ht="15.75">
      <c r="A11" s="25" t="s">
        <v>133</v>
      </c>
      <c r="B11" s="28">
        <v>0</v>
      </c>
      <c r="C11" s="28">
        <v>6</v>
      </c>
      <c r="D11" s="30">
        <v>3</v>
      </c>
      <c r="E11" s="30">
        <v>3</v>
      </c>
      <c r="F11" s="30">
        <v>0</v>
      </c>
      <c r="G11" s="30">
        <v>0</v>
      </c>
      <c r="H11" s="30">
        <v>0</v>
      </c>
      <c r="I11" s="11">
        <f t="shared" si="0"/>
        <v>12</v>
      </c>
      <c r="J11" s="33" t="s">
        <v>192</v>
      </c>
      <c r="K11" s="34" t="s">
        <v>49</v>
      </c>
    </row>
    <row r="12" spans="1:12" ht="15.75">
      <c r="A12" s="25" t="s">
        <v>120</v>
      </c>
      <c r="B12" s="28">
        <v>2</v>
      </c>
      <c r="C12" s="28">
        <v>3</v>
      </c>
      <c r="D12" s="30">
        <v>4</v>
      </c>
      <c r="E12" s="30">
        <v>1.5</v>
      </c>
      <c r="F12" s="30">
        <v>1.5</v>
      </c>
      <c r="G12" s="30">
        <v>0</v>
      </c>
      <c r="H12" s="30">
        <v>0</v>
      </c>
      <c r="I12" s="8">
        <f t="shared" si="0"/>
        <v>12</v>
      </c>
      <c r="J12" s="33" t="s">
        <v>205</v>
      </c>
      <c r="K12" s="34" t="s">
        <v>12</v>
      </c>
    </row>
    <row r="13" spans="1:12" ht="15.75">
      <c r="A13" s="25" t="s">
        <v>110</v>
      </c>
      <c r="B13" s="31">
        <v>0</v>
      </c>
      <c r="C13" s="31">
        <v>5</v>
      </c>
      <c r="D13" s="32">
        <v>2</v>
      </c>
      <c r="E13" s="32">
        <v>3.5</v>
      </c>
      <c r="F13" s="32">
        <v>1</v>
      </c>
      <c r="G13" s="32">
        <v>0.5</v>
      </c>
      <c r="H13" s="32">
        <v>0</v>
      </c>
      <c r="I13" s="26">
        <f t="shared" si="0"/>
        <v>12</v>
      </c>
      <c r="J13" s="33" t="s">
        <v>215</v>
      </c>
      <c r="K13" s="34" t="s">
        <v>15</v>
      </c>
    </row>
    <row r="14" spans="1:12" ht="15.75">
      <c r="A14" s="25" t="s">
        <v>129</v>
      </c>
      <c r="B14" s="28">
        <v>3</v>
      </c>
      <c r="C14" s="28">
        <v>6</v>
      </c>
      <c r="D14" s="30">
        <v>0</v>
      </c>
      <c r="E14" s="30">
        <v>0</v>
      </c>
      <c r="F14" s="30">
        <v>1.5</v>
      </c>
      <c r="G14" s="30">
        <v>0.5</v>
      </c>
      <c r="H14" s="30">
        <v>0</v>
      </c>
      <c r="I14" s="8">
        <f t="shared" si="0"/>
        <v>11</v>
      </c>
      <c r="J14" s="33" t="s">
        <v>196</v>
      </c>
      <c r="K14" s="34" t="s">
        <v>52</v>
      </c>
    </row>
    <row r="15" spans="1:12" ht="15.75">
      <c r="A15" s="25" t="s">
        <v>109</v>
      </c>
      <c r="B15" s="31">
        <v>0</v>
      </c>
      <c r="C15" s="31">
        <v>0</v>
      </c>
      <c r="D15" s="32">
        <v>9</v>
      </c>
      <c r="E15" s="32">
        <v>0</v>
      </c>
      <c r="F15" s="32">
        <v>0</v>
      </c>
      <c r="G15" s="32">
        <v>0</v>
      </c>
      <c r="H15" s="32">
        <v>0</v>
      </c>
      <c r="I15" s="26">
        <f t="shared" si="0"/>
        <v>9</v>
      </c>
      <c r="J15" s="33" t="s">
        <v>216</v>
      </c>
      <c r="K15" s="34" t="s">
        <v>48</v>
      </c>
    </row>
    <row r="16" spans="1:12" ht="15.75">
      <c r="A16" s="25" t="s">
        <v>115</v>
      </c>
      <c r="B16" s="29">
        <v>0</v>
      </c>
      <c r="C16" s="29">
        <v>4</v>
      </c>
      <c r="D16" s="30">
        <v>3</v>
      </c>
      <c r="E16" s="30">
        <v>0.5</v>
      </c>
      <c r="F16" s="30">
        <v>0</v>
      </c>
      <c r="G16" s="30">
        <v>0</v>
      </c>
      <c r="H16" s="30">
        <v>0</v>
      </c>
      <c r="I16" s="26">
        <f t="shared" si="0"/>
        <v>7.5</v>
      </c>
      <c r="J16" s="33" t="s">
        <v>210</v>
      </c>
      <c r="K16" s="34" t="s">
        <v>15</v>
      </c>
    </row>
    <row r="17" spans="1:11" ht="15.75">
      <c r="A17" s="25" t="s">
        <v>131</v>
      </c>
      <c r="B17" s="28">
        <v>0</v>
      </c>
      <c r="C17" s="28">
        <v>3</v>
      </c>
      <c r="D17" s="30">
        <v>0</v>
      </c>
      <c r="E17" s="30">
        <v>0</v>
      </c>
      <c r="F17" s="30">
        <v>2.5</v>
      </c>
      <c r="G17" s="30">
        <v>0.5</v>
      </c>
      <c r="H17" s="30">
        <v>0</v>
      </c>
      <c r="I17" s="8">
        <f t="shared" si="0"/>
        <v>6</v>
      </c>
      <c r="J17" s="33" t="s">
        <v>194</v>
      </c>
      <c r="K17" s="34" t="s">
        <v>51</v>
      </c>
    </row>
    <row r="18" spans="1:11" ht="15.75">
      <c r="A18" s="25" t="s">
        <v>106</v>
      </c>
      <c r="B18" s="31">
        <v>2</v>
      </c>
      <c r="C18" s="31">
        <v>2</v>
      </c>
      <c r="D18" s="32">
        <v>2</v>
      </c>
      <c r="E18" s="32">
        <v>0</v>
      </c>
      <c r="F18" s="32">
        <v>0</v>
      </c>
      <c r="G18" s="32">
        <v>0</v>
      </c>
      <c r="H18" s="32">
        <v>0</v>
      </c>
      <c r="I18" s="26">
        <f t="shared" si="0"/>
        <v>6</v>
      </c>
      <c r="J18" s="33" t="s">
        <v>219</v>
      </c>
      <c r="K18" s="34" t="s">
        <v>12</v>
      </c>
    </row>
    <row r="19" spans="1:11" ht="15.75">
      <c r="A19" s="25" t="s">
        <v>121</v>
      </c>
      <c r="B19" s="28">
        <v>0</v>
      </c>
      <c r="C19" s="28">
        <v>5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8">
        <f t="shared" si="0"/>
        <v>5</v>
      </c>
      <c r="J19" s="33" t="s">
        <v>204</v>
      </c>
      <c r="K19" s="34" t="s">
        <v>20</v>
      </c>
    </row>
    <row r="20" spans="1:11" ht="15.75">
      <c r="A20" s="25" t="s">
        <v>117</v>
      </c>
      <c r="B20" s="29">
        <v>0</v>
      </c>
      <c r="C20" s="29">
        <v>3</v>
      </c>
      <c r="D20" s="30">
        <v>2</v>
      </c>
      <c r="E20" s="30">
        <v>0</v>
      </c>
      <c r="F20" s="30">
        <v>0</v>
      </c>
      <c r="G20" s="30">
        <v>0</v>
      </c>
      <c r="H20" s="30">
        <v>0</v>
      </c>
      <c r="I20" s="26">
        <f t="shared" si="0"/>
        <v>5</v>
      </c>
      <c r="J20" s="33" t="s">
        <v>208</v>
      </c>
      <c r="K20" s="34" t="s">
        <v>59</v>
      </c>
    </row>
    <row r="21" spans="1:11" ht="15.75">
      <c r="A21" s="25" t="s">
        <v>127</v>
      </c>
      <c r="B21" s="28">
        <v>0</v>
      </c>
      <c r="C21" s="28">
        <v>3</v>
      </c>
      <c r="D21" s="30">
        <v>0</v>
      </c>
      <c r="E21" s="30">
        <v>0.5</v>
      </c>
      <c r="F21" s="30">
        <v>1</v>
      </c>
      <c r="G21" s="30">
        <v>0</v>
      </c>
      <c r="H21" s="30">
        <v>0</v>
      </c>
      <c r="I21" s="8">
        <f t="shared" si="0"/>
        <v>4.5</v>
      </c>
      <c r="J21" s="33" t="s">
        <v>198</v>
      </c>
      <c r="K21" s="34" t="s">
        <v>57</v>
      </c>
    </row>
    <row r="22" spans="1:11" ht="15.75">
      <c r="A22" s="25" t="s">
        <v>119</v>
      </c>
      <c r="B22" s="28">
        <v>0</v>
      </c>
      <c r="C22" s="28">
        <v>2</v>
      </c>
      <c r="D22" s="30">
        <v>2</v>
      </c>
      <c r="E22" s="30">
        <v>0</v>
      </c>
      <c r="F22" s="30">
        <v>0</v>
      </c>
      <c r="G22" s="30">
        <v>0</v>
      </c>
      <c r="H22" s="30">
        <v>0</v>
      </c>
      <c r="I22" s="8">
        <f t="shared" si="0"/>
        <v>4</v>
      </c>
      <c r="J22" s="33" t="s">
        <v>206</v>
      </c>
      <c r="K22" s="34" t="s">
        <v>40</v>
      </c>
    </row>
    <row r="23" spans="1:11" ht="15.75">
      <c r="A23" s="25" t="s">
        <v>108</v>
      </c>
      <c r="B23" s="31">
        <v>0</v>
      </c>
      <c r="C23" s="31">
        <v>0</v>
      </c>
      <c r="D23" s="32">
        <v>2</v>
      </c>
      <c r="E23" s="32">
        <v>0</v>
      </c>
      <c r="F23" s="32">
        <v>1</v>
      </c>
      <c r="G23" s="32">
        <v>0.5</v>
      </c>
      <c r="H23" s="32">
        <v>0</v>
      </c>
      <c r="I23" s="26">
        <f t="shared" si="0"/>
        <v>3.5</v>
      </c>
      <c r="J23" s="33" t="s">
        <v>217</v>
      </c>
      <c r="K23" s="34" t="s">
        <v>40</v>
      </c>
    </row>
    <row r="24" spans="1:11" ht="15.75">
      <c r="A24" s="25" t="s">
        <v>128</v>
      </c>
      <c r="B24" s="28">
        <v>0</v>
      </c>
      <c r="C24" s="28">
        <v>2</v>
      </c>
      <c r="D24" s="30">
        <v>0</v>
      </c>
      <c r="E24" s="30">
        <v>0</v>
      </c>
      <c r="F24" s="30">
        <v>1</v>
      </c>
      <c r="G24" s="30">
        <v>0</v>
      </c>
      <c r="H24" s="30">
        <v>0</v>
      </c>
      <c r="I24" s="8">
        <f t="shared" si="0"/>
        <v>3</v>
      </c>
      <c r="J24" s="33" t="s">
        <v>197</v>
      </c>
      <c r="K24" s="34" t="s">
        <v>56</v>
      </c>
    </row>
    <row r="25" spans="1:11" ht="15.75">
      <c r="A25" s="25" t="s">
        <v>114</v>
      </c>
      <c r="B25" s="29">
        <v>0</v>
      </c>
      <c r="C25" s="29">
        <v>2</v>
      </c>
      <c r="D25" s="30">
        <v>0</v>
      </c>
      <c r="E25" s="30">
        <v>1</v>
      </c>
      <c r="F25" s="30">
        <v>0</v>
      </c>
      <c r="G25" s="30">
        <v>0</v>
      </c>
      <c r="H25" s="30">
        <v>0</v>
      </c>
      <c r="I25" s="26">
        <f t="shared" si="0"/>
        <v>3</v>
      </c>
      <c r="J25" s="33" t="s">
        <v>211</v>
      </c>
      <c r="K25" s="34" t="s">
        <v>52</v>
      </c>
    </row>
    <row r="26" spans="1:11" ht="15.75">
      <c r="A26" s="25" t="s">
        <v>107</v>
      </c>
      <c r="B26" s="31">
        <v>0</v>
      </c>
      <c r="C26" s="31">
        <v>2</v>
      </c>
      <c r="D26" s="32">
        <v>0</v>
      </c>
      <c r="E26" s="32">
        <v>0</v>
      </c>
      <c r="F26" s="32">
        <v>0.5</v>
      </c>
      <c r="G26" s="32">
        <v>0.5</v>
      </c>
      <c r="H26" s="32">
        <v>0</v>
      </c>
      <c r="I26" s="26">
        <f t="shared" si="0"/>
        <v>3</v>
      </c>
      <c r="J26" s="33" t="s">
        <v>218</v>
      </c>
      <c r="K26" s="34" t="s">
        <v>51</v>
      </c>
    </row>
    <row r="27" spans="1:11" ht="15.75">
      <c r="A27" s="25" t="s">
        <v>126</v>
      </c>
      <c r="B27" s="28">
        <v>0</v>
      </c>
      <c r="C27" s="28">
        <v>0</v>
      </c>
      <c r="D27" s="30">
        <v>1</v>
      </c>
      <c r="E27" s="30">
        <v>0</v>
      </c>
      <c r="F27" s="30">
        <v>1</v>
      </c>
      <c r="G27" s="30">
        <v>0</v>
      </c>
      <c r="H27" s="30">
        <v>0</v>
      </c>
      <c r="I27" s="8">
        <f t="shared" si="0"/>
        <v>2</v>
      </c>
      <c r="J27" s="33" t="s">
        <v>199</v>
      </c>
      <c r="K27" s="34" t="s">
        <v>28</v>
      </c>
    </row>
    <row r="28" spans="1:11" ht="15.75">
      <c r="A28" s="25" t="s">
        <v>112</v>
      </c>
      <c r="B28" s="29">
        <v>0</v>
      </c>
      <c r="C28" s="29">
        <v>2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26">
        <f t="shared" si="0"/>
        <v>2</v>
      </c>
      <c r="J28" s="33" t="s">
        <v>213</v>
      </c>
      <c r="K28" s="34" t="s">
        <v>59</v>
      </c>
    </row>
    <row r="29" spans="1:11" ht="15.75">
      <c r="A29" s="25" t="s">
        <v>118</v>
      </c>
      <c r="B29" s="29">
        <v>0</v>
      </c>
      <c r="C29" s="29">
        <v>1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26">
        <f t="shared" si="0"/>
        <v>1</v>
      </c>
      <c r="J29" s="33" t="s">
        <v>207</v>
      </c>
      <c r="K29" s="34" t="s">
        <v>15</v>
      </c>
    </row>
    <row r="30" spans="1:11" ht="15.75">
      <c r="A30" s="25" t="s">
        <v>113</v>
      </c>
      <c r="B30" s="29">
        <v>0</v>
      </c>
      <c r="C30" s="29">
        <v>0</v>
      </c>
      <c r="D30" s="30">
        <v>0</v>
      </c>
      <c r="E30" s="30">
        <v>1</v>
      </c>
      <c r="F30" s="30">
        <v>0</v>
      </c>
      <c r="G30" s="30">
        <v>0</v>
      </c>
      <c r="H30" s="30">
        <v>0</v>
      </c>
      <c r="I30" s="26">
        <f t="shared" si="0"/>
        <v>1</v>
      </c>
      <c r="J30" s="33" t="s">
        <v>212</v>
      </c>
      <c r="K30" s="34" t="s">
        <v>61</v>
      </c>
    </row>
    <row r="31" spans="1:11" ht="15.75">
      <c r="A31" s="25" t="s">
        <v>122</v>
      </c>
      <c r="B31" s="28">
        <v>0</v>
      </c>
      <c r="C31" s="28">
        <v>0</v>
      </c>
      <c r="D31" s="30">
        <v>0</v>
      </c>
      <c r="E31" s="30">
        <v>0</v>
      </c>
      <c r="F31" s="30">
        <v>0</v>
      </c>
      <c r="G31" s="30">
        <v>0</v>
      </c>
      <c r="H31" s="30">
        <v>0</v>
      </c>
      <c r="I31" s="8">
        <f t="shared" si="0"/>
        <v>0</v>
      </c>
      <c r="J31" s="33" t="s">
        <v>203</v>
      </c>
      <c r="K31" s="34" t="s">
        <v>63</v>
      </c>
    </row>
    <row r="32" spans="1:11" ht="15.75">
      <c r="A32" s="25" t="s">
        <v>111</v>
      </c>
      <c r="B32" s="31">
        <v>0</v>
      </c>
      <c r="C32" s="31">
        <v>0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26">
        <f t="shared" si="0"/>
        <v>0</v>
      </c>
      <c r="J32" s="33" t="s">
        <v>214</v>
      </c>
      <c r="K32" s="34" t="s">
        <v>28</v>
      </c>
    </row>
  </sheetData>
  <autoFilter ref="A1:L32">
    <sortState ref="A2:L32">
      <sortCondition descending="1" ref="I1:I32"/>
    </sortState>
  </autoFilter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J2" sqref="J2:K25"/>
    </sheetView>
  </sheetViews>
  <sheetFormatPr defaultRowHeight="15"/>
  <cols>
    <col min="10" max="10" width="36.7109375" bestFit="1" customWidth="1"/>
    <col min="11" max="11" width="38.85546875" bestFit="1" customWidth="1"/>
  </cols>
  <sheetData>
    <row r="1" spans="1:11">
      <c r="A1" t="s">
        <v>222</v>
      </c>
      <c r="B1" t="s">
        <v>222</v>
      </c>
      <c r="C1" t="s">
        <v>223</v>
      </c>
      <c r="D1" t="s">
        <v>222</v>
      </c>
      <c r="E1" t="s">
        <v>222</v>
      </c>
      <c r="F1" t="s">
        <v>222</v>
      </c>
      <c r="G1" t="s">
        <v>222</v>
      </c>
      <c r="H1" t="s">
        <v>222</v>
      </c>
      <c r="I1" t="s">
        <v>221</v>
      </c>
      <c r="J1" t="s">
        <v>222</v>
      </c>
      <c r="K1" t="s">
        <v>222</v>
      </c>
    </row>
    <row r="2" spans="1:11" ht="15.75">
      <c r="A2" s="25" t="s">
        <v>79</v>
      </c>
      <c r="B2" s="28">
        <v>10.5</v>
      </c>
      <c r="C2" s="28">
        <v>5</v>
      </c>
      <c r="D2" s="30">
        <v>8</v>
      </c>
      <c r="E2" s="30">
        <v>1</v>
      </c>
      <c r="F2" s="30">
        <v>7</v>
      </c>
      <c r="G2" s="30">
        <v>1.5</v>
      </c>
      <c r="H2" s="30">
        <v>4.5</v>
      </c>
      <c r="I2" s="8">
        <f t="shared" ref="I2:I25" si="0">SUM(B2:H2)</f>
        <v>37.5</v>
      </c>
      <c r="J2" s="33" t="s">
        <v>152</v>
      </c>
      <c r="K2" s="34" t="s">
        <v>40</v>
      </c>
    </row>
    <row r="3" spans="1:11" ht="15.75">
      <c r="A3" s="25" t="s">
        <v>83</v>
      </c>
      <c r="B3" s="28">
        <v>5</v>
      </c>
      <c r="C3" s="28">
        <v>5</v>
      </c>
      <c r="D3" s="30">
        <v>0</v>
      </c>
      <c r="E3" s="30">
        <v>0</v>
      </c>
      <c r="F3" s="30">
        <v>3.5</v>
      </c>
      <c r="G3" s="30">
        <v>1</v>
      </c>
      <c r="H3" s="30">
        <v>0</v>
      </c>
      <c r="I3" s="8">
        <f t="shared" si="0"/>
        <v>14.5</v>
      </c>
      <c r="J3" s="33" t="s">
        <v>156</v>
      </c>
      <c r="K3" s="34" t="s">
        <v>40</v>
      </c>
    </row>
    <row r="4" spans="1:11" ht="15.75">
      <c r="A4" s="25" t="s">
        <v>74</v>
      </c>
      <c r="B4" s="28">
        <v>0</v>
      </c>
      <c r="C4" s="28">
        <v>4</v>
      </c>
      <c r="D4" s="30">
        <v>0</v>
      </c>
      <c r="E4" s="30">
        <v>0</v>
      </c>
      <c r="F4" s="30">
        <v>5.5</v>
      </c>
      <c r="G4" s="30">
        <v>0</v>
      </c>
      <c r="H4" s="30">
        <v>0</v>
      </c>
      <c r="I4" s="8">
        <f t="shared" si="0"/>
        <v>9.5</v>
      </c>
      <c r="J4" s="33" t="s">
        <v>147</v>
      </c>
      <c r="K4" s="34" t="s">
        <v>12</v>
      </c>
    </row>
    <row r="5" spans="1:11" ht="15.75">
      <c r="A5" s="25" t="s">
        <v>89</v>
      </c>
      <c r="B5" s="29">
        <v>0</v>
      </c>
      <c r="C5" s="29">
        <v>6.5</v>
      </c>
      <c r="D5" s="30">
        <v>0</v>
      </c>
      <c r="E5" s="30">
        <v>0</v>
      </c>
      <c r="F5" s="30">
        <v>0</v>
      </c>
      <c r="G5" s="30">
        <v>1.5</v>
      </c>
      <c r="H5" s="30">
        <v>1.5</v>
      </c>
      <c r="I5" s="26">
        <f t="shared" si="0"/>
        <v>9.5</v>
      </c>
      <c r="J5" s="33" t="s">
        <v>162</v>
      </c>
      <c r="K5" s="34" t="s">
        <v>12</v>
      </c>
    </row>
    <row r="6" spans="1:11" ht="15.75">
      <c r="A6" s="25" t="s">
        <v>69</v>
      </c>
      <c r="B6" s="28">
        <v>3</v>
      </c>
      <c r="C6" s="28">
        <v>4.5</v>
      </c>
      <c r="D6" s="30">
        <v>0</v>
      </c>
      <c r="E6" s="30">
        <v>0</v>
      </c>
      <c r="F6" s="30">
        <v>0</v>
      </c>
      <c r="G6" s="30">
        <v>1</v>
      </c>
      <c r="H6" s="30">
        <v>0</v>
      </c>
      <c r="I6" s="11">
        <f t="shared" si="0"/>
        <v>8.5</v>
      </c>
      <c r="J6" s="33" t="s">
        <v>142</v>
      </c>
      <c r="K6" s="34" t="s">
        <v>52</v>
      </c>
    </row>
    <row r="7" spans="1:11" ht="15.75">
      <c r="A7" s="25" t="s">
        <v>87</v>
      </c>
      <c r="B7" s="29">
        <v>3</v>
      </c>
      <c r="C7" s="29">
        <v>4.5</v>
      </c>
      <c r="D7" s="30">
        <v>0</v>
      </c>
      <c r="E7" s="30">
        <v>0</v>
      </c>
      <c r="F7" s="30">
        <v>0</v>
      </c>
      <c r="G7" s="30">
        <v>1</v>
      </c>
      <c r="H7" s="30">
        <v>0</v>
      </c>
      <c r="I7" s="26">
        <f t="shared" si="0"/>
        <v>8.5</v>
      </c>
      <c r="J7" s="33" t="s">
        <v>160</v>
      </c>
      <c r="K7" s="34" t="s">
        <v>52</v>
      </c>
    </row>
    <row r="8" spans="1:11" ht="15.75">
      <c r="A8" s="25" t="s">
        <v>67</v>
      </c>
      <c r="B8" s="28">
        <v>3</v>
      </c>
      <c r="C8" s="28">
        <v>5</v>
      </c>
      <c r="D8" s="30" t="s">
        <v>138</v>
      </c>
      <c r="E8" s="30" t="s">
        <v>138</v>
      </c>
      <c r="F8" s="30" t="s">
        <v>138</v>
      </c>
      <c r="G8" s="30" t="s">
        <v>138</v>
      </c>
      <c r="H8" s="30" t="s">
        <v>138</v>
      </c>
      <c r="I8" s="8">
        <f t="shared" si="0"/>
        <v>8</v>
      </c>
      <c r="J8" s="33" t="s">
        <v>140</v>
      </c>
      <c r="K8" s="34" t="s">
        <v>40</v>
      </c>
    </row>
    <row r="9" spans="1:11" ht="15.75">
      <c r="A9" s="25" t="s">
        <v>84</v>
      </c>
      <c r="B9" s="29">
        <v>1</v>
      </c>
      <c r="C9" s="29">
        <v>5</v>
      </c>
      <c r="D9" s="30">
        <v>0</v>
      </c>
      <c r="E9" s="30">
        <v>0</v>
      </c>
      <c r="F9" s="30">
        <v>1</v>
      </c>
      <c r="G9" s="30">
        <v>1</v>
      </c>
      <c r="H9" s="30">
        <v>0</v>
      </c>
      <c r="I9" s="26">
        <f t="shared" si="0"/>
        <v>8</v>
      </c>
      <c r="J9" s="33" t="s">
        <v>157</v>
      </c>
      <c r="K9" s="34" t="s">
        <v>48</v>
      </c>
    </row>
    <row r="10" spans="1:11" ht="15.75">
      <c r="A10" s="25" t="s">
        <v>76</v>
      </c>
      <c r="B10" s="28">
        <v>1</v>
      </c>
      <c r="C10" s="28">
        <v>5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8">
        <f t="shared" si="0"/>
        <v>6</v>
      </c>
      <c r="J10" s="33" t="s">
        <v>149</v>
      </c>
      <c r="K10" s="34" t="s">
        <v>46</v>
      </c>
    </row>
    <row r="11" spans="1:11" ht="15.75">
      <c r="A11" s="25" t="s">
        <v>82</v>
      </c>
      <c r="B11" s="28">
        <v>2</v>
      </c>
      <c r="C11" s="28">
        <v>4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8">
        <f t="shared" si="0"/>
        <v>6</v>
      </c>
      <c r="J11" s="33" t="s">
        <v>155</v>
      </c>
      <c r="K11" s="34" t="s">
        <v>47</v>
      </c>
    </row>
    <row r="12" spans="1:11" ht="15.75">
      <c r="A12" s="25" t="s">
        <v>85</v>
      </c>
      <c r="B12" s="29">
        <v>1</v>
      </c>
      <c r="C12" s="29">
        <v>2.5</v>
      </c>
      <c r="D12" s="30">
        <v>0</v>
      </c>
      <c r="E12" s="30">
        <v>2</v>
      </c>
      <c r="F12" s="30">
        <v>0</v>
      </c>
      <c r="G12" s="30">
        <v>0</v>
      </c>
      <c r="H12" s="30">
        <v>0</v>
      </c>
      <c r="I12" s="26">
        <f t="shared" si="0"/>
        <v>5.5</v>
      </c>
      <c r="J12" s="33" t="s">
        <v>158</v>
      </c>
      <c r="K12" s="34" t="s">
        <v>52</v>
      </c>
    </row>
    <row r="13" spans="1:11" ht="15.75">
      <c r="A13" s="25" t="s">
        <v>77</v>
      </c>
      <c r="B13" s="28">
        <v>3</v>
      </c>
      <c r="C13" s="28">
        <v>1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11">
        <f t="shared" si="0"/>
        <v>4</v>
      </c>
      <c r="J13" s="33" t="s">
        <v>150</v>
      </c>
      <c r="K13" s="34" t="s">
        <v>65</v>
      </c>
    </row>
    <row r="14" spans="1:11" ht="15.75">
      <c r="A14" s="25" t="s">
        <v>86</v>
      </c>
      <c r="B14" s="29">
        <v>0</v>
      </c>
      <c r="C14" s="29">
        <v>4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26">
        <f t="shared" si="0"/>
        <v>4</v>
      </c>
      <c r="J14" s="33" t="s">
        <v>159</v>
      </c>
      <c r="K14" s="34" t="s">
        <v>53</v>
      </c>
    </row>
    <row r="15" spans="1:11" ht="15.75">
      <c r="A15" s="25" t="s">
        <v>71</v>
      </c>
      <c r="B15" s="28">
        <v>1</v>
      </c>
      <c r="C15" s="28">
        <v>2.5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8">
        <f t="shared" si="0"/>
        <v>3.5</v>
      </c>
      <c r="J15" s="33" t="s">
        <v>144</v>
      </c>
      <c r="K15" s="34" t="s">
        <v>40</v>
      </c>
    </row>
    <row r="16" spans="1:11" ht="15.75">
      <c r="A16" s="25" t="s">
        <v>80</v>
      </c>
      <c r="B16" s="28">
        <v>0</v>
      </c>
      <c r="C16" s="28">
        <v>3.5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8">
        <f t="shared" si="0"/>
        <v>3.5</v>
      </c>
      <c r="J16" s="33" t="s">
        <v>153</v>
      </c>
      <c r="K16" s="34" t="s">
        <v>12</v>
      </c>
    </row>
    <row r="17" spans="1:11" ht="15.75">
      <c r="A17" s="25" t="s">
        <v>88</v>
      </c>
      <c r="B17" s="29">
        <v>0</v>
      </c>
      <c r="C17" s="29">
        <v>2.5</v>
      </c>
      <c r="D17" s="30">
        <v>0</v>
      </c>
      <c r="E17" s="30">
        <v>0</v>
      </c>
      <c r="F17" s="30">
        <v>0</v>
      </c>
      <c r="G17" s="30">
        <v>1</v>
      </c>
      <c r="H17" s="30">
        <v>0</v>
      </c>
      <c r="I17" s="26">
        <f t="shared" si="0"/>
        <v>3.5</v>
      </c>
      <c r="J17" s="33" t="s">
        <v>161</v>
      </c>
      <c r="K17" s="34" t="s">
        <v>55</v>
      </c>
    </row>
    <row r="18" spans="1:11" ht="15.75">
      <c r="A18" s="25" t="s">
        <v>70</v>
      </c>
      <c r="B18" s="28">
        <v>0</v>
      </c>
      <c r="C18" s="28">
        <v>2.5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8">
        <f t="shared" si="0"/>
        <v>2.5</v>
      </c>
      <c r="J18" s="33" t="s">
        <v>143</v>
      </c>
      <c r="K18" s="34" t="s">
        <v>60</v>
      </c>
    </row>
    <row r="19" spans="1:11" ht="15.75">
      <c r="A19" s="25" t="s">
        <v>72</v>
      </c>
      <c r="B19" s="28">
        <v>0</v>
      </c>
      <c r="C19" s="28">
        <v>2.5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8">
        <f t="shared" si="0"/>
        <v>2.5</v>
      </c>
      <c r="J19" s="33" t="s">
        <v>145</v>
      </c>
      <c r="K19" s="34" t="s">
        <v>62</v>
      </c>
    </row>
    <row r="20" spans="1:11" ht="15.75">
      <c r="A20" s="25" t="s">
        <v>81</v>
      </c>
      <c r="B20" s="28">
        <v>0</v>
      </c>
      <c r="C20" s="28">
        <v>2</v>
      </c>
      <c r="D20" s="30">
        <v>0</v>
      </c>
      <c r="E20" s="30">
        <v>0</v>
      </c>
      <c r="F20" s="30">
        <v>0</v>
      </c>
      <c r="G20" s="30">
        <v>0</v>
      </c>
      <c r="H20" s="30">
        <v>0.5</v>
      </c>
      <c r="I20" s="8">
        <f t="shared" si="0"/>
        <v>2.5</v>
      </c>
      <c r="J20" s="33" t="s">
        <v>154</v>
      </c>
      <c r="K20" s="34" t="s">
        <v>20</v>
      </c>
    </row>
    <row r="21" spans="1:11" ht="15.75">
      <c r="A21" s="25" t="s">
        <v>75</v>
      </c>
      <c r="B21" s="28">
        <v>0</v>
      </c>
      <c r="C21" s="28">
        <v>2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8">
        <f t="shared" si="0"/>
        <v>2</v>
      </c>
      <c r="J21" s="33" t="s">
        <v>148</v>
      </c>
      <c r="K21" s="34" t="s">
        <v>20</v>
      </c>
    </row>
    <row r="22" spans="1:11" ht="15.75">
      <c r="A22" s="25" t="s">
        <v>90</v>
      </c>
      <c r="B22" s="29">
        <v>0</v>
      </c>
      <c r="C22" s="29">
        <v>1.5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26">
        <f t="shared" si="0"/>
        <v>1.5</v>
      </c>
      <c r="J22" s="33" t="s">
        <v>163</v>
      </c>
      <c r="K22" s="34" t="s">
        <v>15</v>
      </c>
    </row>
    <row r="23" spans="1:11" ht="15.75">
      <c r="A23" s="25" t="s">
        <v>68</v>
      </c>
      <c r="B23" s="28">
        <v>1</v>
      </c>
      <c r="C23" s="28">
        <v>0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8">
        <f t="shared" si="0"/>
        <v>1</v>
      </c>
      <c r="J23" s="33" t="s">
        <v>141</v>
      </c>
      <c r="K23" s="34" t="s">
        <v>20</v>
      </c>
    </row>
    <row r="24" spans="1:11" ht="15.75">
      <c r="A24" s="25" t="s">
        <v>73</v>
      </c>
      <c r="B24" s="28">
        <v>0</v>
      </c>
      <c r="C24" s="28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8">
        <f t="shared" si="0"/>
        <v>0</v>
      </c>
      <c r="J24" s="33" t="s">
        <v>146</v>
      </c>
      <c r="K24" s="34" t="s">
        <v>64</v>
      </c>
    </row>
    <row r="25" spans="1:11" ht="15.75">
      <c r="A25" s="25" t="s">
        <v>78</v>
      </c>
      <c r="B25" s="28">
        <v>0</v>
      </c>
      <c r="C25" s="28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8">
        <f t="shared" si="0"/>
        <v>0</v>
      </c>
      <c r="J25" s="33" t="s">
        <v>151</v>
      </c>
      <c r="K25" s="34" t="s">
        <v>64</v>
      </c>
    </row>
  </sheetData>
  <autoFilter ref="A1:K25">
    <sortState ref="A2:K25">
      <sortCondition descending="1" ref="I1:I25"/>
    </sortState>
  </autoFilter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L5" sqref="L5"/>
    </sheetView>
  </sheetViews>
  <sheetFormatPr defaultRowHeight="15"/>
  <cols>
    <col min="3" max="3" width="11" customWidth="1"/>
  </cols>
  <sheetData>
    <row r="1" spans="1:3">
      <c r="A1" t="s">
        <v>66</v>
      </c>
    </row>
    <row r="2" spans="1:3">
      <c r="A2" s="22" t="s">
        <v>27</v>
      </c>
      <c r="B2" t="s">
        <v>136</v>
      </c>
      <c r="C2" t="str">
        <f>CONCATENATE(A2,B2)</f>
        <v>9-1_2н.pdf</v>
      </c>
    </row>
    <row r="3" spans="1:3">
      <c r="A3" s="22" t="s">
        <v>21</v>
      </c>
      <c r="B3" t="s">
        <v>136</v>
      </c>
      <c r="C3" t="str">
        <f t="shared" ref="C3:C32" si="0">CONCATENATE(A3,B3)</f>
        <v>9-2_2н.pdf</v>
      </c>
    </row>
    <row r="4" spans="1:3">
      <c r="A4" s="22" t="s">
        <v>29</v>
      </c>
      <c r="B4" t="s">
        <v>136</v>
      </c>
      <c r="C4" t="str">
        <f t="shared" si="0"/>
        <v>9-3_2н.pdf</v>
      </c>
    </row>
    <row r="5" spans="1:3">
      <c r="A5" s="22" t="s">
        <v>30</v>
      </c>
      <c r="B5" t="s">
        <v>136</v>
      </c>
      <c r="C5" t="str">
        <f t="shared" si="0"/>
        <v>9-4_2н.pdf</v>
      </c>
    </row>
    <row r="6" spans="1:3">
      <c r="A6" s="22" t="s">
        <v>22</v>
      </c>
      <c r="B6" t="s">
        <v>136</v>
      </c>
      <c r="C6" t="str">
        <f t="shared" si="0"/>
        <v>9-5_2н.pdf</v>
      </c>
    </row>
    <row r="7" spans="1:3">
      <c r="A7" s="22" t="s">
        <v>31</v>
      </c>
      <c r="B7" t="s">
        <v>136</v>
      </c>
      <c r="C7" t="str">
        <f t="shared" si="0"/>
        <v>9-6_2н.pdf</v>
      </c>
    </row>
    <row r="8" spans="1:3">
      <c r="A8" s="22" t="s">
        <v>32</v>
      </c>
      <c r="B8" t="s">
        <v>136</v>
      </c>
      <c r="C8" t="str">
        <f t="shared" si="0"/>
        <v>9-7_2н.pdf</v>
      </c>
    </row>
    <row r="9" spans="1:3">
      <c r="A9" s="22" t="s">
        <v>23</v>
      </c>
      <c r="B9" t="s">
        <v>136</v>
      </c>
      <c r="C9" t="str">
        <f t="shared" si="0"/>
        <v>9-8_2н.pdf</v>
      </c>
    </row>
    <row r="10" spans="1:3">
      <c r="A10" s="22" t="s">
        <v>17</v>
      </c>
      <c r="B10" t="s">
        <v>136</v>
      </c>
      <c r="C10" t="str">
        <f t="shared" si="0"/>
        <v>9-9_2н.pdf</v>
      </c>
    </row>
    <row r="11" spans="1:3">
      <c r="A11" s="22" t="s">
        <v>13</v>
      </c>
      <c r="B11" t="s">
        <v>136</v>
      </c>
      <c r="C11" t="str">
        <f t="shared" si="0"/>
        <v>9-10_2н.pdf</v>
      </c>
    </row>
    <row r="12" spans="1:3">
      <c r="A12" s="22" t="s">
        <v>11</v>
      </c>
      <c r="B12" t="s">
        <v>136</v>
      </c>
      <c r="C12" t="str">
        <f t="shared" si="0"/>
        <v>9-11_2н.pdf</v>
      </c>
    </row>
    <row r="13" spans="1:3">
      <c r="A13" s="22" t="s">
        <v>25</v>
      </c>
      <c r="B13" t="s">
        <v>136</v>
      </c>
      <c r="C13" t="str">
        <f t="shared" si="0"/>
        <v>9-12_2н.pdf</v>
      </c>
    </row>
    <row r="14" spans="1:3">
      <c r="A14" s="22" t="s">
        <v>26</v>
      </c>
      <c r="B14" t="s">
        <v>136</v>
      </c>
      <c r="C14" t="str">
        <f t="shared" si="0"/>
        <v>9-13_2н.pdf</v>
      </c>
    </row>
    <row r="15" spans="1:3">
      <c r="A15" s="22" t="s">
        <v>33</v>
      </c>
      <c r="B15" t="s">
        <v>136</v>
      </c>
      <c r="C15" t="str">
        <f t="shared" si="0"/>
        <v>9-14_2н.pdf</v>
      </c>
    </row>
    <row r="16" spans="1:3">
      <c r="A16" s="22" t="s">
        <v>34</v>
      </c>
      <c r="B16" t="s">
        <v>136</v>
      </c>
      <c r="C16" t="str">
        <f t="shared" si="0"/>
        <v>9-15_2н.pdf</v>
      </c>
    </row>
    <row r="17" spans="1:3">
      <c r="A17" s="22" t="s">
        <v>35</v>
      </c>
      <c r="B17" t="s">
        <v>136</v>
      </c>
      <c r="C17" t="str">
        <f t="shared" si="0"/>
        <v>9-16_2н.pdf</v>
      </c>
    </row>
    <row r="18" spans="1:3">
      <c r="A18" s="22" t="s">
        <v>19</v>
      </c>
      <c r="B18" t="s">
        <v>136</v>
      </c>
      <c r="C18" t="str">
        <f t="shared" si="0"/>
        <v>9-17_2н.pdf</v>
      </c>
    </row>
    <row r="19" spans="1:3">
      <c r="A19" s="22" t="s">
        <v>104</v>
      </c>
      <c r="B19" t="s">
        <v>136</v>
      </c>
      <c r="C19" t="str">
        <f t="shared" si="0"/>
        <v>9-18_2н.pdf</v>
      </c>
    </row>
    <row r="20" spans="1:3">
      <c r="A20" s="22" t="s">
        <v>103</v>
      </c>
      <c r="B20" t="s">
        <v>136</v>
      </c>
      <c r="C20" t="str">
        <f t="shared" si="0"/>
        <v>9-19_2н.pdf</v>
      </c>
    </row>
    <row r="21" spans="1:3">
      <c r="A21" s="22" t="s">
        <v>102</v>
      </c>
      <c r="B21" t="s">
        <v>136</v>
      </c>
      <c r="C21" t="str">
        <f t="shared" si="0"/>
        <v>9-20_2н.pdf</v>
      </c>
    </row>
    <row r="22" spans="1:3">
      <c r="A22" s="22" t="s">
        <v>101</v>
      </c>
      <c r="B22" t="s">
        <v>136</v>
      </c>
      <c r="C22" t="str">
        <f t="shared" si="0"/>
        <v>9-21_2н.pdf</v>
      </c>
    </row>
    <row r="23" spans="1:3">
      <c r="A23" s="22" t="s">
        <v>100</v>
      </c>
      <c r="B23" t="s">
        <v>136</v>
      </c>
      <c r="C23" t="str">
        <f t="shared" si="0"/>
        <v>9-22_2н.pdf</v>
      </c>
    </row>
    <row r="24" spans="1:3">
      <c r="A24" s="22" t="s">
        <v>99</v>
      </c>
      <c r="B24" t="s">
        <v>136</v>
      </c>
      <c r="C24" t="str">
        <f t="shared" si="0"/>
        <v>9-23_2н.pdf</v>
      </c>
    </row>
    <row r="25" spans="1:3">
      <c r="A25" s="22" t="s">
        <v>98</v>
      </c>
      <c r="B25" t="s">
        <v>136</v>
      </c>
      <c r="C25" t="str">
        <f t="shared" si="0"/>
        <v>9-24_2н.pdf</v>
      </c>
    </row>
    <row r="26" spans="1:3">
      <c r="A26" s="22" t="s">
        <v>97</v>
      </c>
      <c r="B26" t="s">
        <v>136</v>
      </c>
      <c r="C26" t="str">
        <f t="shared" si="0"/>
        <v>9-25_2н.pdf</v>
      </c>
    </row>
    <row r="27" spans="1:3">
      <c r="A27" s="22" t="s">
        <v>96</v>
      </c>
      <c r="B27" t="s">
        <v>136</v>
      </c>
      <c r="C27" t="str">
        <f t="shared" si="0"/>
        <v>9-26_2н.pdf</v>
      </c>
    </row>
    <row r="28" spans="1:3">
      <c r="A28" s="22" t="s">
        <v>95</v>
      </c>
      <c r="B28" t="s">
        <v>136</v>
      </c>
      <c r="C28" t="str">
        <f t="shared" si="0"/>
        <v>9-27_2н.pdf</v>
      </c>
    </row>
    <row r="29" spans="1:3">
      <c r="A29" s="22" t="s">
        <v>94</v>
      </c>
      <c r="B29" t="s">
        <v>136</v>
      </c>
      <c r="C29" t="str">
        <f t="shared" si="0"/>
        <v>9-28_2н.pdf</v>
      </c>
    </row>
    <row r="30" spans="1:3">
      <c r="A30" s="22" t="s">
        <v>93</v>
      </c>
      <c r="B30" t="s">
        <v>136</v>
      </c>
      <c r="C30" t="str">
        <f t="shared" si="0"/>
        <v>9-29_2н.pdf</v>
      </c>
    </row>
    <row r="31" spans="1:3">
      <c r="A31" s="22" t="s">
        <v>91</v>
      </c>
      <c r="B31" t="s">
        <v>136</v>
      </c>
      <c r="C31" t="str">
        <f t="shared" si="0"/>
        <v>11-30_2н.pdf</v>
      </c>
    </row>
    <row r="32" spans="1:3">
      <c r="A32" s="22" t="s">
        <v>92</v>
      </c>
      <c r="B32" t="s">
        <v>136</v>
      </c>
      <c r="C32" t="str">
        <f t="shared" si="0"/>
        <v>11-31_2н.pdf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7</vt:lpstr>
      <vt:lpstr>8</vt:lpstr>
      <vt:lpstr>9</vt:lpstr>
      <vt:lpstr>10</vt:lpstr>
      <vt:lpstr>11</vt:lpstr>
      <vt:lpstr>Лист4</vt:lpstr>
      <vt:lpstr>Лист6</vt:lpstr>
      <vt:lpstr>Лист5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Заходи</dc:creator>
  <cp:lastModifiedBy>Пользователь</cp:lastModifiedBy>
  <dcterms:created xsi:type="dcterms:W3CDTF">2015-06-05T18:17:20Z</dcterms:created>
  <dcterms:modified xsi:type="dcterms:W3CDTF">2023-10-24T14:06:14Z</dcterms:modified>
</cp:coreProperties>
</file>